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9 Most Meziměstí\B1 Vysvětlení, změna č. 1 (z vlastního roz.)\Výkaz výměr_20112025\neoceněný\"/>
    </mc:Choice>
  </mc:AlternateContent>
  <bookViews>
    <workbookView xWindow="0" yWindow="0" windowWidth="0" windowHeight="0" activeTab="10"/>
  </bookViews>
  <sheets>
    <sheet name="DIO" sheetId="2" r:id="rId1"/>
    <sheet name="SO 000SO 000.N" sheetId="3" r:id="rId2"/>
    <sheet name="SO 000SO 000.NV" sheetId="4" r:id="rId3"/>
    <sheet name="SO 000SO 000.PVD" sheetId="5" r:id="rId4"/>
    <sheet name="SO 000SO 000.PVH" sheetId="6" r:id="rId5"/>
    <sheet name="SO 203-NV" sheetId="7" r:id="rId6"/>
    <sheet name="SO 203-PVH" sheetId="8" r:id="rId7"/>
    <sheet name="SO 301-NV" sheetId="9" r:id="rId8"/>
    <sheet name="SO 301-PVD" sheetId="10" r:id="rId9"/>
    <sheet name="SO 401-PVD1." sheetId="11" r:id="rId10"/>
    <sheet name="SO 401-PVD2." sheetId="12" r:id="rId11"/>
  </sheets>
  <calcPr/>
</workbook>
</file>

<file path=xl/calcChain.xml><?xml version="1.0" encoding="utf-8"?>
<calcChain xmlns="http://schemas.openxmlformats.org/spreadsheetml/2006/main">
  <c i="12" l="1" r="I3"/>
  <c r="I51"/>
  <c r="O52"/>
  <c r="I52"/>
  <c r="I35"/>
  <c r="O48"/>
  <c r="I48"/>
  <c r="O45"/>
  <c r="I45"/>
  <c r="O42"/>
  <c r="I42"/>
  <c r="O39"/>
  <c r="I39"/>
  <c r="O36"/>
  <c r="I36"/>
  <c r="I16"/>
  <c r="O32"/>
  <c r="I32"/>
  <c r="O29"/>
  <c r="I29"/>
  <c r="O26"/>
  <c r="I26"/>
  <c r="O23"/>
  <c r="I23"/>
  <c r="O20"/>
  <c r="I20"/>
  <c r="O17"/>
  <c r="I17"/>
  <c r="I9"/>
  <c r="O13"/>
  <c r="I13"/>
  <c r="O10"/>
  <c r="I10"/>
  <c i="11" r="I3"/>
  <c r="I34"/>
  <c r="O56"/>
  <c r="I56"/>
  <c r="O53"/>
  <c r="I53"/>
  <c r="O50"/>
  <c r="I50"/>
  <c r="O47"/>
  <c r="I47"/>
  <c r="O44"/>
  <c r="I44"/>
  <c r="O41"/>
  <c r="I41"/>
  <c r="O38"/>
  <c r="I38"/>
  <c r="O35"/>
  <c r="I35"/>
  <c r="I9"/>
  <c r="O31"/>
  <c r="I31"/>
  <c r="O28"/>
  <c r="I28"/>
  <c r="O25"/>
  <c r="I25"/>
  <c r="O22"/>
  <c r="I22"/>
  <c r="O19"/>
  <c r="I19"/>
  <c r="O16"/>
  <c r="I16"/>
  <c r="O13"/>
  <c r="I13"/>
  <c r="O10"/>
  <c r="I10"/>
  <c i="10" r="I3"/>
  <c r="I218"/>
  <c r="O234"/>
  <c r="I234"/>
  <c r="O231"/>
  <c r="I231"/>
  <c r="O228"/>
  <c r="I228"/>
  <c r="O225"/>
  <c r="I225"/>
  <c r="O222"/>
  <c r="I222"/>
  <c r="O219"/>
  <c r="I219"/>
  <c r="I112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I93"/>
  <c r="O109"/>
  <c r="I109"/>
  <c r="O106"/>
  <c r="I106"/>
  <c r="O103"/>
  <c r="I103"/>
  <c r="O100"/>
  <c r="I100"/>
  <c r="O97"/>
  <c r="I97"/>
  <c r="O94"/>
  <c r="I94"/>
  <c r="I80"/>
  <c r="O90"/>
  <c r="I90"/>
  <c r="O87"/>
  <c r="I87"/>
  <c r="O84"/>
  <c r="I84"/>
  <c r="O81"/>
  <c r="I81"/>
  <c r="I70"/>
  <c r="O77"/>
  <c r="I77"/>
  <c r="O74"/>
  <c r="I74"/>
  <c r="O71"/>
  <c r="I71"/>
  <c r="I60"/>
  <c r="O67"/>
  <c r="I67"/>
  <c r="O64"/>
  <c r="I64"/>
  <c r="O61"/>
  <c r="I61"/>
  <c r="I56"/>
  <c r="O57"/>
  <c r="I57"/>
  <c r="I49"/>
  <c r="O53"/>
  <c r="I53"/>
  <c r="O50"/>
  <c r="I50"/>
  <c r="I42"/>
  <c r="O46"/>
  <c r="I46"/>
  <c r="O43"/>
  <c r="I43"/>
  <c r="I8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9" r="I3"/>
  <c r="I8"/>
  <c r="O9"/>
  <c r="I9"/>
  <c i="8" r="I3"/>
  <c r="I365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I356"/>
  <c r="O361"/>
  <c r="I361"/>
  <c r="O357"/>
  <c r="I357"/>
  <c r="I315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I274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I225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00"/>
  <c r="O221"/>
  <c r="I221"/>
  <c r="O217"/>
  <c r="I217"/>
  <c r="O213"/>
  <c r="I213"/>
  <c r="O209"/>
  <c r="I209"/>
  <c r="O205"/>
  <c r="I205"/>
  <c r="O201"/>
  <c r="I201"/>
  <c r="I155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82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7" r="I3"/>
  <c r="I8"/>
  <c r="O17"/>
  <c r="I17"/>
  <c r="O13"/>
  <c r="I13"/>
  <c r="O9"/>
  <c r="I9"/>
  <c i="6" r="I3"/>
  <c r="I9"/>
  <c r="O18"/>
  <c r="I18"/>
  <c r="O14"/>
  <c r="I14"/>
  <c r="O10"/>
  <c r="I10"/>
  <c i="5" r="I3"/>
  <c r="I9"/>
  <c r="O10"/>
  <c r="I10"/>
  <c i="4" r="I3"/>
  <c r="I9"/>
  <c r="O63"/>
  <c r="I63"/>
  <c r="O59"/>
  <c r="I59"/>
  <c r="O56"/>
  <c r="I56"/>
  <c r="O52"/>
  <c r="I52"/>
  <c r="O48"/>
  <c r="I48"/>
  <c r="O44"/>
  <c r="I44"/>
  <c r="O40"/>
  <c r="I40"/>
  <c r="O36"/>
  <c r="I36"/>
  <c r="O33"/>
  <c r="I33"/>
  <c r="O30"/>
  <c r="I30"/>
  <c r="O26"/>
  <c r="I26"/>
  <c r="O22"/>
  <c r="I22"/>
  <c r="O18"/>
  <c r="I18"/>
  <c r="O14"/>
  <c r="I14"/>
  <c r="O10"/>
  <c r="I10"/>
  <c i="3" r="I3"/>
  <c r="I9"/>
  <c r="O21"/>
  <c r="I21"/>
  <c r="O17"/>
  <c r="I17"/>
  <c r="O14"/>
  <c r="I14"/>
  <c r="O10"/>
  <c r="I10"/>
  <c i="2" r="I3"/>
  <c r="I49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5"/>
  <c r="I65"/>
  <c r="O62"/>
  <c r="I62"/>
  <c r="O58"/>
  <c r="I58"/>
  <c r="O54"/>
  <c r="I54"/>
  <c r="O50"/>
  <c r="I50"/>
  <c r="I36"/>
  <c r="O45"/>
  <c r="I45"/>
  <c r="O41"/>
  <c r="I41"/>
  <c r="O37"/>
  <c r="I37"/>
  <c r="I15"/>
  <c r="O32"/>
  <c r="I32"/>
  <c r="O28"/>
  <c r="I28"/>
  <c r="O24"/>
  <c r="I24"/>
  <c r="O20"/>
  <c r="I20"/>
  <c r="O16"/>
  <c r="I16"/>
  <c r="I8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<sst xmlns="http://schemas.openxmlformats.org/spreadsheetml/2006/main">
  <si>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</si>
  <si>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</si>
  <si>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</si>
  <si>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</si>
  <si>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</si>
  <si>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34154f</t>
  </si>
  <si>
    <t>Most ev.č. 302-005 Meziměstí_20112025_neoceněný</t>
  </si>
  <si>
    <t>DIO</t>
  </si>
  <si>
    <t>O</t>
  </si>
  <si>
    <t>Rozpočet:</t>
  </si>
  <si>
    <t>Dopravně inženýrská opatření - přímé výdaje doprovodné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</si>
  <si>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</si>
  <si>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</si>
  <si>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</si>
  <si>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</si>
  <si>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</si>
  <si>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</si>
  <si>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</si>
  <si>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</si>
  <si>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</si>
  <si>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</si>
  <si>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</si>
  <si>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</si>
  <si>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</si>
  <si>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</si>
  <si>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</si>
  <si>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</si>
  <si>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</si>
  <si>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ZRÍZ NEBO ZAJIŠT OBJÍŽDKY A PRÍSTUP CESTY</t>
  </si>
  <si>
    <t>KPL</t>
  </si>
  <si>
    <t>PP</t>
  </si>
  <si>
    <t>Pasportizace objízdné trasy před zahájením stavby a po jejím dokončení.</t>
  </si>
  <si>
    <t>TS</t>
  </si>
  <si>
    <t>zahrnuje veškeré náklady spojené s objednatelem požadovanými zarízeními</t>
  </si>
  <si>
    <t>02720</t>
  </si>
  <si>
    <t>POMOC PRÁCE ZRÍZ NEBO ZAJIŠT REGULACI A OCHRANU DOPRAVY</t>
  </si>
  <si>
    <t>Zajištění souhlasu se zvláštním užíváním komunikace a souhlasu s přechodnou úpravou dopravního značení. Cena za komplet, včetně dokumentace.</t>
  </si>
  <si>
    <t>1</t>
  </si>
  <si>
    <t>Zemní práce</t>
  </si>
  <si>
    <t>11090.R</t>
  </si>
  <si>
    <t>VŠEOBECNÉ VYKLIZENÍ OSTATNÍCH PLOCH</t>
  </si>
  <si>
    <t>M2</t>
  </si>
  <si>
    <t>Úklid v prostoru stavby a objízdných tras - např. odpadky, plechovky, lahve, zametení a podobně 
vč.naložení a odvozu vč. likvidace
Před zahájením prací a po jejich dokončení</t>
  </si>
  <si>
    <t>VV</t>
  </si>
  <si>
    <t>200*2*2 = 800,000 [A]</t>
  </si>
  <si>
    <t>Položka zahrnuje:
 odstranění všech překážek pro uskutečnění stavby
Položka nezahrhuje:
- x</t>
  </si>
  <si>
    <t>11110</t>
  </si>
  <si>
    <t>ODSTRANĚNÍ TRAVIN</t>
  </si>
  <si>
    <t>vč.naložení a odvozu vč. likvidace 
Sekání trávy na objízdných trasách a v prostoru staveniště. Před zahájením prací a po jejich dokončení.</t>
  </si>
  <si>
    <t>10000*2 = 20000,000 [A]</t>
  </si>
  <si>
    <t>Položka zahrnuje:
- odstranění travin bez ohledu na způsob provedení
- přemístění travin s uložením na hromady
Položka nezahrnuje:
- x</t>
  </si>
  <si>
    <t>11120</t>
  </si>
  <si>
    <t>ODSTRANĚNÍ KŘOVIN</t>
  </si>
  <si>
    <t>vč.naložení a odvozu vč. likvidace dřevní hmoty
Kácení a prořez náletových dřevin na objízdné trase a v prostoru staveniště. Před zahájením prací a po jejich dokončení.</t>
  </si>
  <si>
    <t>"Předpokladv případě nutnosti vzniklých při průběhu stavby z hlediska akuálního stavu křovin."_x000d_
 50+50 = 100,000 [B]</t>
  </si>
  <si>
    <t>odstranění křovin a stromů do průměru 100 mm
doprava dřevin bez ohledu na vzdálenost
spálení na hromadách nebo štěpkování</t>
  </si>
  <si>
    <t>11242</t>
  </si>
  <si>
    <t>ÚPRAVA STROMŮ D DO 0,9M ŘEZEM VĚTVÍ</t>
  </si>
  <si>
    <t>KUS</t>
  </si>
  <si>
    <t>vč.naložení a odvozu vč. likvidace dřevní hmoty
Případné prořezávky stromů na objízdné trase a v prostoru staveniště před zahájením prací a po jejich dokončení.</t>
  </si>
  <si>
    <t>"Předpoklad v případě nutnosti vzniklých při průběhu stavby z hlediska akuálního stavu dřevin. "30 = 30,000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</si>
  <si>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</si>
  <si>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11372D</t>
  </si>
  <si>
    <t>FRÉZOVÁNÍ ZPEVNĚNÝCH PLOCH ASFALT DROBNÝCH OPRAV A PLOŠ ROZPADŮ DO 2000M2</t>
  </si>
  <si>
    <t>M3</t>
  </si>
  <si>
    <t>Pro opravu poruch krytu na objízdné trase - rozsah dle pasportu.
Odhad šířka 1 m na 20% délky předpokládáné objízdné trasy.
tl. 50mm
Zhotovitel v ceně zohlední možnost zpětného využití vyfrézovaného materiálu 
Včetně odvozu a uložení na skládku dodavatele
ČERPÁNO SE SOUHLASEM INVESTORA.</t>
  </si>
  <si>
    <t>5900*1*0,2*0,05 = 59,000 [A]</t>
  </si>
  <si>
    <t>Položka zahrnuje:
- veškerou manipulaci s vybouranou sutí a s vybouranými hmotami vč. uložení na skládku.</t>
  </si>
  <si>
    <t>5</t>
  </si>
  <si>
    <t>Komunikace</t>
  </si>
  <si>
    <t>56933</t>
  </si>
  <si>
    <t>ZPEVNENÍ KRAJNIC ZE ŠTERKODRTI TL. DO 150MM</t>
  </si>
  <si>
    <t>Štěrkodrť fr. 0/32.
Dosypání krajnic na objízné tras před a po stavbě.</t>
  </si>
  <si>
    <t>200+200 = 400,000 [A]</t>
  </si>
  <si>
    <t>- dodání kameniva predepsané kvality a zrnitosti
- rozprostrení a zhutnení vrstvy v predepsané tlouštce
- zrízení vrstvy bez rozlišení šírky, pokládání vrstvy po etapách</t>
  </si>
  <si>
    <t>577212</t>
  </si>
  <si>
    <t>VRSTVY PRO OBNOVU, OPRAVY - SPOJ POSTŘIK DO 0,5KG/M2</t>
  </si>
  <si>
    <t>5900*1*0,2 = 1180,000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</si>
  <si>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</si>
  <si>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5774AE</t>
  </si>
  <si>
    <t>VRSTVY PRO OBNOVU A OPRAVY Z ASF BETONU ACO 11+</t>
  </si>
  <si>
    <t>Pro opravu poruch krytu na objízdné trase - rozsah dle pasportu.
Odhad šířka 1 m na 20% délky předpokládáné objízdné trasy.
tl. 50mm
ČERPÁNO SE SOUHLASEM INVESTORA.</t>
  </si>
  <si>
    <t>(5900*1*0,05)*0,2 = 59,000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</si>
  <si>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</si>
  <si>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9</t>
  </si>
  <si>
    <t>Ostatní konstrukce a práce</t>
  </si>
  <si>
    <t>914132</t>
  </si>
  <si>
    <t>DOPRAVNÍ ZNACKY ZÁKLADNÍ VELIKOSTI OCELOVÉ FÓLIE TR 2 - MONTÁŽ S PREMÍSTENÍM</t>
  </si>
  <si>
    <t>Přechodné dopravní značení. Včetně sloupků a podstavců.
Předpokládáný rozsah DIO. 
Čerpání na základě skutečnosti se souhlasem TDS.</t>
  </si>
  <si>
    <t>75 = 75,000 [A]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</si>
  <si>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</si>
  <si>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</si>
  <si>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</si>
  <si>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Položka zahrnuje odstranení, demontáž a odklizení materiálu s odvozem na predepsané místo</t>
  </si>
  <si>
    <t>914139</t>
  </si>
  <si>
    <t>DOPRAV ZNACKY ZÁKLAD VEL OCEL FÓLIE TR 2 - NÁJEMNÉ</t>
  </si>
  <si>
    <t>Přechodné dopravní značení. Včetně sloupků a podstavců. 
Nájemné po celou dobu výstavby.</t>
  </si>
  <si>
    <t>&lt;vv&gt;&lt;r&gt;&lt;/r&gt;&lt;/vv&gt; 1.000000 = 1,000 [A]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</si>
  <si>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</si>
  <si>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</si>
  <si>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</si>
  <si>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Přechodné dopravní značení. Atypické značky IS11a s vyznačením objízdné trasy.Včetně sloupků a podstavců.</t>
  </si>
  <si>
    <t>914433</t>
  </si>
  <si>
    <t>DOPRAVNÍ ZNACKY 100X150CM OCELOVÉ FÓLIE TR 2 - DEMONTÁŽ</t>
  </si>
  <si>
    <t>914439</t>
  </si>
  <si>
    <t>DOPRAV ZNACKY 100X150CM OCEL FÓLIE TR 2 - NÁJEMNÉ</t>
  </si>
  <si>
    <t>Přechodné dopravní značení. Atypické značky IS11a s vyznačením objízdné trasy.Včetně sloupků a podstavců. Nájemné po celou dobu výstavby.</t>
  </si>
  <si>
    <t>916112</t>
  </si>
  <si>
    <t>DOPRAV SVETLO VÝSTRAŽ SAMOSTATNÉ - MONTÁŽ S PRESUNEM</t>
  </si>
  <si>
    <t>Přechodné dopravní značení.</t>
  </si>
  <si>
    <t>6 = 6,000 [A]</t>
  </si>
  <si>
    <t>položka zahrnuje:
- premístení zarízení z docasné skládky a jeho osazení a montáž na míste urceném projektem
- údržbu po celou dobu trvání funkce, náhradu znicených nebo ztracených kusu, nutnou opravu poškozených cástí
- napájení z baterie vcetne záložní baterie</t>
  </si>
  <si>
    <t>916113</t>
  </si>
  <si>
    <t>DOPRAV SVETLO VÝSTRAŽ SAMOSTATNÉ - DEMONTÁŽ</t>
  </si>
  <si>
    <t>Položka zahrnuje odstranení, demontáž a odklizení zarízení s odvozem na predepsané místo</t>
  </si>
  <si>
    <t>916119</t>
  </si>
  <si>
    <t>DOPRAV SVETLO VÝSTRAŽ SAMOSTATNÉ - NÁJEMNÉ</t>
  </si>
  <si>
    <t>Přechodné dopravní značení. Nájemné po celou dobu výstavby.</t>
  </si>
  <si>
    <t>položka zahrnuje sazbu za pronájem zarízení. Pocet merných jednotek se urcí jako soucin poctu zarízení a poctu dní použití.</t>
  </si>
  <si>
    <t>916122</t>
  </si>
  <si>
    <t>DOPRAV SVETLO VÝSTRAŽ SOUPRAVA 3KS - MONTÁŽ S PRESUNEM</t>
  </si>
  <si>
    <t>2 = 2,000 [A]</t>
  </si>
  <si>
    <t>916123</t>
  </si>
  <si>
    <t>DOPRAV SVETLO VÝSTRAŽ SOUPRAVA 3KS - DEMONTÁŽ</t>
  </si>
  <si>
    <t>916129</t>
  </si>
  <si>
    <t>DOPRAV SVETLO VÝSTRAŽ SOUPRAVA 3KS - NÁJEMNÉ</t>
  </si>
  <si>
    <t>916322</t>
  </si>
  <si>
    <t>DOPRAVNÍ ZÁBRANY Z2 S FÓLIÍ TR 2 - MONTÁŽ S PRESUNEM</t>
  </si>
  <si>
    <t>Přechodné dopravní značení. Včetně sloupků a podstavců.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</si>
  <si>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</si>
  <si>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</si>
  <si>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</si>
  <si>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916329</t>
  </si>
  <si>
    <t>DOPRAVNÍ ZÁBRANY Z2 S FÓLIÍ TR 2 - NÁJEMNÉ</t>
  </si>
  <si>
    <t>Přechodné dopravní značení. Včetně sloupků a podstavců. Nájemné po celou dobu výstavby.</t>
  </si>
  <si>
    <t>916342</t>
  </si>
  <si>
    <t>SMEROV DESKY Z4 JEDNOSTR S FÓLIÍ TR 2 - MONTÁŽ S PRESUNEM</t>
  </si>
  <si>
    <t>Přechodné dopravní značení. Včetně podstavců.</t>
  </si>
  <si>
    <t>25 = 25,000 [A]</t>
  </si>
  <si>
    <t>916343</t>
  </si>
  <si>
    <t>SMEROVACÍ DESKY Z4 JEDNOSTR S FÓLIÍ TR 2 - DEMONTÁŽ</t>
  </si>
  <si>
    <t>916349</t>
  </si>
  <si>
    <t>SMEROVACÍ DESKY Z4 JEDNOSTR S FÓLIÍ TR 2 - NÁJEMNÉ</t>
  </si>
  <si>
    <t>Přechodné dopravní značení. Včetně podstavců. Nájemné po celou dobu výstavby.</t>
  </si>
  <si>
    <t>SO 000.N</t>
  </si>
  <si>
    <t>Objekt:</t>
  </si>
  <si>
    <t>SO 000</t>
  </si>
  <si>
    <t>Všeobecné a předběžné položky</t>
  </si>
  <si>
    <t>O1</t>
  </si>
  <si>
    <t>Všeobecné a předběžné položky - nezpůsobilé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</si>
  <si>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</si>
  <si>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</si>
  <si>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</si>
  <si>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1 = 1,000 [A]_x000d_
 "Celkem: "A = 1,000 [B]</t>
  </si>
  <si>
    <t>zahrnuje veškeré náklady spojené s objednatelem požadovanými zařízeními</t>
  </si>
  <si>
    <t>2</t>
  </si>
  <si>
    <t>Dodávka,montáž, demontáž a odvoz pomocných konstrukcí pro provedení přeložek sítí VO a vodovodu.
Včetně osazení vhodné základové konstrukce, nájmu a jejího opotřebení.
Položka zahrnuje spojovací a pomocný materiál pro osazení a následnou demontáž.
V případě nutnosti a návaznosti technologických postupů položka zahrnuje i případné úpravy a základové konstrukce pro bezpečné provádění prací.
Položka bude čerpána na základě skutečnosti a potřeb stavby, dle schválení TDS.</t>
  </si>
  <si>
    <t>Položka zahrnuje:
- veškeré náklady spojené s ochranou inženýrských sítí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</si>
  <si>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</si>
  <si>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</si>
  <si>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</si>
  <si>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1 = 1,000 [A]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</si>
  <si>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</si>
  <si>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</si>
  <si>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</si>
  <si>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Pasportizace blízkých objektů před a po dokončení
(č.p. 87 včetně dvojgaráže)
PEVNÁ CENA</t>
  </si>
  <si>
    <t>zahrnuje veškeré náklady spojené s objednatelem požadovanými pracemi</t>
  </si>
  <si>
    <t>SO 000.NV</t>
  </si>
  <si>
    <t>Všeobecné a předběžné položky - nepřímé výdaje</t>
  </si>
  <si>
    <t>02851</t>
  </si>
  <si>
    <t>PRŮZKUMNÉ PRÁCE DIAGNOSTIKY KONSTRUKCÍ NA POVRCHU</t>
  </si>
  <si>
    <t>Ověření rozměrů stavající klenby</t>
  </si>
  <si>
    <t>02851R1</t>
  </si>
  <si>
    <t>PRŮZKUMNÉ PRÁCE DIAGNOSTIKY KONSTRUKCÍ NA POVRCHU - RESTAURÁTORSKÝ PRŮZKUM BĚHEM PROVÁDĚNÍ</t>
  </si>
  <si>
    <t>pro doporučení typu sanace</t>
  </si>
  <si>
    <t>02851R2</t>
  </si>
  <si>
    <t>PRŮZKUMNÉ PRÁCE DIAGNOSTIKY KONSTRUKCÍ NA POVRCHU - DOPLŇKOVÁ DIAGNOSTIKA ZDIVA KLENEB BĚHEM PROVÁDĚNÍ</t>
  </si>
  <si>
    <t>pro zpřesnění typu sanace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</si>
  <si>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</si>
  <si>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</si>
  <si>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</si>
  <si>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</si>
  <si>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1 = 1,000 [A]_x000d_
 "Celkové množství "1.000000 = 1,000 [B]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</si>
  <si>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</si>
  <si>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</si>
  <si>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</si>
  <si>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</si>
  <si>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 xml:space="preserve">Havarijní plán a protipovodňový plán (2x tištěné paré 1x el. nosič ). Včetně zajištění odsouhlasení od dotčených orgánů.                                                             
PEVNÁ CENA</t>
  </si>
  <si>
    <t>Položka zahrnuje:
- veškeré náklady spojené s objednatelem požadovanými pracemi
Položka nezahrnuje:
- x</t>
  </si>
  <si>
    <t>029412</t>
  </si>
  <si>
    <t>OSTATNÍ POŽADAVKY - VYPRACOVÁNÍ MOSTNÍHO LISTU</t>
  </si>
  <si>
    <t>02943</t>
  </si>
  <si>
    <t>OSTATNÍ POŽADAVKY - VYPRACOVÁNÍ RDS</t>
  </si>
  <si>
    <t>Realizační dokumentace stavby (4x tištěné paré + 1x CD). Obsah dle směrnice pro dokumentaci staveb, v souladu s PDPS, Řeší podrobnosti pro kvalitní a bezpečné zhotovení stavby. Mimo jiné zahrnuje vypracování souřadnicového a výškového pokrytí. Vypracuje autorizovaná osoba. Odsouhlasí správce stavby.
Zadavatel poskytne otevřený formát .pdf a .dwg. 
Pro mosty plán údržby mostu (2x tiskem)
PEVNÁ CENA</t>
  </si>
  <si>
    <t>02944-R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</si>
  <si>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</si>
  <si>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*.pdf, .dwg
4x tištěné paré + 1x CD 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</si>
  <si>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</si>
  <si>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</si>
  <si>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</si>
  <si>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
- předpoklad celkem 10 vyhotovení a dle SOD</t>
  </si>
  <si>
    <t>přepočet zatížitelnosti nového mostu</t>
  </si>
  <si>
    <t>02953</t>
  </si>
  <si>
    <t>OSTATNÍ POŽADAVKY - HLAVNÍ MOSTNÍ PROHLÍDKA</t>
  </si>
  <si>
    <t>Provedení 1.HPM
PEVNÁ CENA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</si>
  <si>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</si>
  <si>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</si>
  <si>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</si>
  <si>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Odborný dozor zhotovitele ve specializace restaurátorství staveb a kamenických prací.</t>
  </si>
  <si>
    <t>02990.01</t>
  </si>
  <si>
    <t>R</t>
  </si>
  <si>
    <t>OSTATNÍ POŽADAVKY - PAMĚTNÍ DESKA</t>
  </si>
  <si>
    <t>Osazení na kamenném podstavci po dokončení stavby dle vzoru objednatele. 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</si>
  <si>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</si>
  <si>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</si>
  <si>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</si>
  <si>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</t>
  </si>
  <si>
    <t>2 = 2,000 [A]_x000d_
 "Celkem: "A = 2,000 [B]</t>
  </si>
  <si>
    <t>SO 000.PVD</t>
  </si>
  <si>
    <t>Všeobecné a předběžné položky - přímé výdaje doprovodné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</si>
  <si>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</si>
  <si>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</si>
  <si>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
Trasy pro pěší v souladu s vyhl. č. 398/2009 Sb., o obecných technických požadavcích zabezpečujících bezbariérové užívání staveb. 
Po dobu realizace stavby zajištěn přístup k objektům pro požární techniku, policii, záchranné služby. 
PEVNÁ CENA</t>
  </si>
  <si>
    <t>Položka zahrnuje:
- objednatelem povolené náklady na požadovaná zařízení zhotovitele
Položka nezahrnuje:
- x</t>
  </si>
  <si>
    <t>SO 000.PVH</t>
  </si>
  <si>
    <t>Všeobecné a předběžné položky - přímé výdaje hlavní</t>
  </si>
  <si>
    <t>Věškerá nutná zaměření k realizaci díla (např. zaměření stavby před výstavbou, vytčyení stavby, obvodu staveniště,...) a k uvedení stavby do úžívání a předání dokončeného díla. 
PEVNÁ CENA</t>
  </si>
  <si>
    <t>Zaměření skutečného provedení díla ke kolaudaci stavby. 
3x tištěné paré + 1x CD 
PEVNÁ CENA</t>
  </si>
  <si>
    <t>3</t>
  </si>
  <si>
    <t>Zaměření vrstev pro určení kubatur sanací a pro určení kubatur konstrukčních vrstev a celkových plošných a délkových výměr. 
PEVNÁ CENA</t>
  </si>
  <si>
    <t>SO 203 - NV</t>
  </si>
  <si>
    <t>Rekonstrukce mostu ev.č. 302-005 - nepřímé výdaje</t>
  </si>
  <si>
    <t>014112</t>
  </si>
  <si>
    <t>POPLATKY ZA SKLÁDKU TYP S-IO (INERTNÍ ODPAD)</t>
  </si>
  <si>
    <t>T</t>
  </si>
  <si>
    <t>Zemina a kamení
30% určeno k uložení na skládku</t>
  </si>
  <si>
    <t>"položka 131738: "498.596*1.8*0,3 = 269,242 [A]</t>
  </si>
  <si>
    <t>Položka zahrnuje:
- veškeré poplatky provozovateli skládky související s uložením odpadu na skládce.
Položka nezahrnuje:
- x</t>
  </si>
  <si>
    <t>014122</t>
  </si>
  <si>
    <t>A</t>
  </si>
  <si>
    <t>POPLATKY ZA SKLÁDKU TYP S-OO (OSTATNÍ ODPAD)</t>
  </si>
  <si>
    <t>Podkladní vrstvy
30% určeno k uložení na skládku</t>
  </si>
  <si>
    <t xml:space="preserve">"položka  11333: "164,869*2*0,3 = 98,921 [A]</t>
  </si>
  <si>
    <t>B</t>
  </si>
  <si>
    <t>Beton
30% určeno k uložení na skládku</t>
  </si>
  <si>
    <t xml:space="preserve">"`položka  966118: "33.17*2.3 = 76,291 [A]_x000d_
 "položka  966168: "21.525*2.3 = 49,508 [B]_x000d_
 "položka  113488: "7.506*1.8 = 13,511 [C]_x000d_
 "položka  113524: "45*0,15 = 6,750 [D]_x000d_
 "položka  97816R: "19,295*2,3 = 44,379 [E]_x000d_
 "Mezisoučet "190.439000 = 190,439 [F]_x000d_
 F*0,3 = 57,132 [G]</t>
  </si>
  <si>
    <t>SO 203 - PVH</t>
  </si>
  <si>
    <t>Rekonstrukce mostu ev.č. 302-005 - přímé výdaje hlavní</t>
  </si>
  <si>
    <t>015111</t>
  </si>
  <si>
    <t xml:space="preserve">POPLATKY ZA LIKVIDACI ODPADŮ NEKONTAMINOVANÝCH - 17 05 04  VYTĚŽENÉ ZEMINY A HORNINY -  I. TŘÍDA TĚŽITELNOSTI</t>
  </si>
  <si>
    <t>70% určeno na přípravu a zajištění opětovného použití, recyklace nebo jiných druhů materiálového využití</t>
  </si>
  <si>
    <t>"položka 131738: "498.596*1.8*0,7 = 628,231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</si>
  <si>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</si>
  <si>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</si>
  <si>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</si>
  <si>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 xml:space="preserve">"položka  11333: "164,869*2*0,7 = 230,817 [A]</t>
  </si>
  <si>
    <t>015140</t>
  </si>
  <si>
    <t xml:space="preserve">POPLATKY ZA LIKVIDACI ODPADŮ NEKONTAMINOVANÝCH - 17 01 01  BETON Z DEMOLIC OBJEKTŮ, ZÁKLADŮ TV</t>
  </si>
  <si>
    <t xml:space="preserve">"`položka  966118: "33.17*2.3 = 76,291 [A]_x000d_
 "položka  966168: "21.525*2.3 = 49,508 [B]_x000d_
 "položka  113488: "7.506*1.8 = 13,511 [C]_x000d_
 "položka  113524: "45*0,15 = 6,750 [D]_x000d_
 "položka  97816R: "19,295*2,3 = 44,379 [E]_x000d_
 "Mezisoučet "190.439000 = 190,439 [F]_x000d_
 F*0,7 = 133,307 [G]</t>
  </si>
  <si>
    <t>111208</t>
  </si>
  <si>
    <t>ODSTRANĚNÍ KŘOVIN S ODVOZEM</t>
  </si>
  <si>
    <t>Včetně odvozu a uložení na skládce v režii zhotovitele.</t>
  </si>
  <si>
    <t>"okolo opěr: "2*10*3 = 60,000 [A]</t>
  </si>
  <si>
    <t xml:space="preserve">Položka zahrnuje:
- odstranění křovin a stromů do průměru 100 mm
- dopravu dřevin  na předepsanou vzdálenost
- spálení na hromadách nebo štěpkování
Položka nezahrnuje:
- x</t>
  </si>
  <si>
    <t>11333</t>
  </si>
  <si>
    <t>ODSTRANĚNÍ PODKLADU ZPEVNĚNÝCH PLOCH S ASFALT POJIVEM</t>
  </si>
  <si>
    <t>Včetně odvozu a uložení na skládku dodavatele</t>
  </si>
  <si>
    <t xml:space="preserve">"vozovka včetně  příjezdu: "6.5*0.4*(59.565)+2.5*0.4*10 = 164,869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</si>
  <si>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</si>
  <si>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113488</t>
  </si>
  <si>
    <t>ODSTRANĚNÍ KRYTU ZPEVNĚNÝCH PLOCH Z DLAŽDIC VČETNĚ PODKLADU</t>
  </si>
  <si>
    <t>"pravý chodník: "(8.115+10.651)*0.4 = 7,506 [A]</t>
  </si>
  <si>
    <t>113524</t>
  </si>
  <si>
    <t>ODSTRANĚNÍ CHODNÍKOVÝCH A SILNIČNÍCH OBRUBNÍKŮ BETONOVÝCH</t>
  </si>
  <si>
    <t>M</t>
  </si>
  <si>
    <t>20+20+5 = 45,000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</si>
  <si>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</si>
  <si>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113534</t>
  </si>
  <si>
    <t>ODSTRANĚNÍ CHODNÍKOVÝCH KAMENNÝCH OBRUBNÍKŮ</t>
  </si>
  <si>
    <t>Včetně odvozu a uložení na skládku dodavatele
Vytěžený materiál majetkem zhotovitele.</t>
  </si>
  <si>
    <t>22.3+25.4 = 47,700 [A]</t>
  </si>
  <si>
    <t>11372</t>
  </si>
  <si>
    <t>FRÉZOVÁNÍ ZPEVNĚNÝCH PLOCH ASFALTOVÝCH</t>
  </si>
  <si>
    <t>Zhotovitel v ceně zohlední možnost zpětného využití vyfrézovaného materiálu 
Včetně odvozu a uložení na skládku dodavatele</t>
  </si>
  <si>
    <t>"vozovka včetně příjezdu: "6.5*0.11*(59.565)+2.5*0.11*10 = 45,339 [A]</t>
  </si>
  <si>
    <t>Položka zahrnuje veškerou manipulaci s vybouranou sutí a s vybouranými hmotami vč. uložení na skládku.</t>
  </si>
  <si>
    <t>113728</t>
  </si>
  <si>
    <t>208.596*0.1 = 20,860 [A]</t>
  </si>
  <si>
    <t>125738</t>
  </si>
  <si>
    <t>VYKOPÁVKY ZE ZEMNÍKŮ A SKLÁDEK TŘ. I</t>
  </si>
  <si>
    <t>natěžení zeminy</t>
  </si>
  <si>
    <t>"`za OP1 vpravo: "0.5*2.7*2.36*13.29 = 42,342 [A]_x000d_
 "za OP3: "0.5*2.7*6.16*8.07 = 67,110 [B]_x000d_
 0.5*2.7*6.97*6.57 = 61,820 [C]_x000d_
 "Celkem: "A+B+C = 171,272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</si>
  <si>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</si>
  <si>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</t>
  </si>
  <si>
    <t>HLOUBENÍ JAM ZAPAŽ I NEPAŽ TŘ. I</t>
  </si>
  <si>
    <t xml:space="preserve">"`v patě P2: "38.567*0.5 = 19,284 [A]_x000d_
 "v patě OP1:  "0.511*1.26*10.05 = 6,471 [B]_x000d_
 "v patě OP3: "0.511*1.26*10.61 = 6,831 [C]_x000d_
 "obsyp kleneb: "19.303*4.5 = 86,864 [D]_x000d_
 "za rubem opěry OP1: "10.71*9.0 = 96,390 [E]_x000d_
 "za rubem opěry OP3:  "11.86*9.4 = 111,484 [F]_x000d_
 "svahové kužely"_x000d_
 "za OP1 vpravo: "0.5*2.7*2.36*13.29 = 42,342 [H]_x000d_
 "za OP3: "0.5*2.7*6.16*8.07 = 67,110 [I]_x000d_
 0.5*2.7*6.97*6.57 = 61,820 [J]_x000d_
 "Celkem: "A+B+C+D+E+F+H+I+J = 498,596 [K]_x000d_
 "`"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</si>
  <si>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</si>
  <si>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</si>
  <si>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</si>
  <si>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"`Svahové kužely - zpětný zásyp"_x000d_
 "za OP1 vpravo: "0.5*2.7*2.36*13.29 = 42,342 [A]_x000d_
 "za OP3: "0.5*2.7*6.16*8.07 = 67,110 [B]_x000d_
 0.5*2.7*6.97*6.57 = 61,820 [C]_x000d_
 "Celkem: "A+B+C = 171,272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</si>
  <si>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</si>
  <si>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</si>
  <si>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</si>
  <si>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</si>
  <si>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</si>
  <si>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</si>
  <si>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"`zásyp základu pod úrove? rubové drenáže: "_x000d_
 "za OP1: "1.5*2/2*9 = 13,500 [A]_x000d_
 "za OP2: "1.5*2/2*9 = 13,500 [B]_x000d_
 "zásyp kleneb:"_x000d_
 4*3*2/2*4.5 = 54,000 [C]_x000d_
 "zásyp op?rami nad úrovní rubové drenáže:"_x000d_
 "OP1: "3*1.5*9.0 = 40,500 [D]_x000d_
 "OP2:  " 3*1.5*9.0 = 40,500 [E]_x000d_
 "Celkem: "A+B+C+D+E = 162,000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</si>
  <si>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</si>
  <si>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18222</t>
  </si>
  <si>
    <t>ROZPROSTŘENÍ ORNICE VE SVAHU V TL DO 0,15M</t>
  </si>
  <si>
    <t>(30+50+45)*1.2 = 150,000 [A]</t>
  </si>
  <si>
    <t>položka zahrnuje:
nutné přemístění ornice z dočasných skládek vzdálených do 50m
rozprostření ornice v předepsané tloušťce ve svahu přes 1:5</t>
  </si>
  <si>
    <t>18246</t>
  </si>
  <si>
    <t>ZALOŽENÍ TRÁVNÍKU POLOŽENÍM TRAVNATÉHO KOBERCE</t>
  </si>
  <si>
    <t>Zahrnuje naložení, dopravu a položení travnatého koberce bez ohledu na sklon terénu, zalévání, první pokosení</t>
  </si>
  <si>
    <t>184A2</t>
  </si>
  <si>
    <t>VYSAZOVÁNÍ KEŘŮ LISTNATÝCH BEZ BALU VČETNĚ VÝKOPU JAMKY</t>
  </si>
  <si>
    <t>"obnova živého plotu: "7*3 = 21,000 [A]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</si>
  <si>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 a pod.
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</si>
  <si>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</si>
  <si>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</si>
  <si>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</t>
  </si>
  <si>
    <t>"obetonování drenáže za opěrou OP1 + OP2: "2*9*0.3*0.3 = 1,620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</si>
  <si>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</si>
  <si>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</si>
  <si>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</si>
  <si>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"`odvodneni izolace mostovky: "_x000d_
 "po délce: "0.15*0.045*55*2 = 0,743 [A]_x000d_
 "zebra: "0.6*0.4*0.045*8 = 0,086 [B]_x000d_
 "odvodnovace: "0.7*0.7*0.045*4 = 0,088 [C]_x000d_
 "Celkem: "A+B+C = 0,917 [D]</t>
  </si>
  <si>
    <t>21363</t>
  </si>
  <si>
    <t>DRENÁŽNÍ VRSTVY Z GEOMATRACE</t>
  </si>
  <si>
    <t>"`geokompozit. drenážní jádro + oboustranná geotextílie. tl. min 6 mm po stla?ení"_x000d_
 "t?snící vrstva: "2*9*2 = 36,000 [A]</t>
  </si>
  <si>
    <t>Položka zahrnuje:
- dodávku předepsané geomatrace pro drenážní vrstvu, včetně mimostaveništní a vnitrostaveništní dopravy
- provedení drenážní vrstvy předepsaných rozměrů a předepsaného tvaru</t>
  </si>
  <si>
    <t>224313</t>
  </si>
  <si>
    <t>PILOTY Z PROSTÉHO BETONU C16/20</t>
  </si>
  <si>
    <t>"kořen zápor: "3*3.14*0.63^2/4*4.0 = 3,739 [A]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</si>
  <si>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</si>
  <si>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22694</t>
  </si>
  <si>
    <t>ZÁPOROVÉ PAŽENÍ Z KOVU DOČASNÉ</t>
  </si>
  <si>
    <t>3*7.5*0.117 = 2,633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</si>
  <si>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</si>
  <si>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</si>
  <si>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</si>
  <si>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3.5*4.0*0.15 = 2,100 [A]</t>
  </si>
  <si>
    <t>položka zahrnuje osazení pažin bez ohledu na druh, jejich opotřebení a jejich odstranění</t>
  </si>
  <si>
    <t>227841</t>
  </si>
  <si>
    <t>MIKROPILOTY KOMPLET D DO 200MM NA POVRCHU</t>
  </si>
  <si>
    <t>11*11.5+6*11.5+11*11.5 = 322,000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</si>
  <si>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</si>
  <si>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</si>
  <si>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</si>
  <si>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"hluché vrtání "11*3.6+6*3.6+11*3.6 = 100,800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</si>
  <si>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</si>
  <si>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</si>
  <si>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</si>
  <si>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"vrty pro MP, OP1+P2+OP3: "11*11+6*11+11*11 = 308,000 [A]</t>
  </si>
  <si>
    <t>261513</t>
  </si>
  <si>
    <t>VRTY PRO KOTVENÍ A INJEKTÁŽ TŘ V NA POVRCHU D DO 25MM</t>
  </si>
  <si>
    <t>"vrty kotev sloupk? zábradlí prof. 26: "25*0.5 = 12,500 [A]</t>
  </si>
  <si>
    <t>261616</t>
  </si>
  <si>
    <t>VRTY PRO KOTV, INJEKT, MIKROPIL NA POVRCHU TŘ VI D DO 80MM</t>
  </si>
  <si>
    <t>"trubicky skrz klenbu: "4*0.6 = 2,400 [A]</t>
  </si>
  <si>
    <t>26164</t>
  </si>
  <si>
    <t>VRTY PRO KOTVENÍ, INJEKTÁŽ A MIKROPILOTY NA POVRCHU TŘ. VI D DO 200MM</t>
  </si>
  <si>
    <t>"drenáž skrz křídla: "4*1 = 4,000 [A]</t>
  </si>
  <si>
    <t>264128</t>
  </si>
  <si>
    <t>VRTY PRO PILOTY TŘ. I D DO 600MM</t>
  </si>
  <si>
    <t>"vrty pro záporové pažení: "3*7.5 = 22,500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</si>
  <si>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</si>
  <si>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</si>
  <si>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</si>
  <si>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"odečteno ze 3D: "9.8+4.9+9.3 = 24,000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</si>
  <si>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</si>
  <si>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</si>
  <si>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</si>
  <si>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3,758+1,242+3,766 = 8,766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</si>
  <si>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</si>
  <si>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288211</t>
  </si>
  <si>
    <t>TRYSKOVÁ INJEKTÁŽ D SLOUPU DO 600MM DL VRTU DO 4M NA POVRCHU</t>
  </si>
  <si>
    <t>3.1416*0.6^2/4*(4*11+4*6+4*11) = 31,667 [A]</t>
  </si>
  <si>
    <t>Položka zahrnuje veškerý materiál, výrobky a polotovary, včetně mimostaveništní a vnitrostaveništní dopravy (rovněž přesuny), včetně naložení a složení, případně s uložením.</t>
  </si>
  <si>
    <t>289366</t>
  </si>
  <si>
    <t>VÝZTUŽ STŘÍKANÉHO BETONU Z KARI SITÍ</t>
  </si>
  <si>
    <t>"srovnání rubu poprsních zdí: "2.7*4*2*4.44/1000 = 0,096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</si>
  <si>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</si>
  <si>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28941.1</t>
  </si>
  <si>
    <t>TORKRETOVÝ PLÁŠŤ/VYROVNÁVACÍ Z TRASVÁPENNÉ MALTY</t>
  </si>
  <si>
    <t>"srovnání rubu poprsních zdí: "2.7*4*0.1*2 = 2,160 [A]</t>
  </si>
  <si>
    <t xml:space="preserve">Položka  zahrnuje:
- úpravu, očištění a ochranu podkladu
- přichycení k podkladu, případně zatížení
- úpravy spojů a zajištění okrajů
- úpravy pro odvodnění
- veškerý materiál, výrobky a polotovary, včetně mimostaveništní a vnitrostaveništní dopravy (rovněž přesuny), včetně naložení a složení, případně s uložením.
Položka nezahrnuje:
- x</t>
  </si>
  <si>
    <t>Svislé konstrukce</t>
  </si>
  <si>
    <t>31119</t>
  </si>
  <si>
    <t>ZDI A STĚNY PODPĚR A VOLNÉ Z DÍLCŮ KAMENNÝCH</t>
  </si>
  <si>
    <t>Pro zdění musí být použity trasvápenné malty nebo sanační hmoty vhodné pro pískovcové zdivo.</t>
  </si>
  <si>
    <t>"doplnění poprsních zdí: "2*0.5*7.5*2*0.45 = 6,750 [A]</t>
  </si>
  <si>
    <t xml:space="preserve">- dodání  dílce  požadovaného  tvaru  a  vlastností,  jeho  skladování,  doprava  a  osazení  do 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</si>
  <si>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</si>
  <si>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</si>
  <si>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</si>
  <si>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6*(16+16) = 192,000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</si>
  <si>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</si>
  <si>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</si>
  <si>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</si>
  <si>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"`levá: 0.6*17.1+0.75*7.7 "_x000d_
 "pravá: "0.7*16.2+0.83*6.6 = 16,818 [B]_x000d_
 "Celkem: "A+B = 0,000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</si>
  <si>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</si>
  <si>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</si>
  <si>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</si>
  <si>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"175kg/m3: "(0.6*17.1+0.75*7.7 +0.7*16.2+0.83*6.6)*0.175 = 5,749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</si>
  <si>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</si>
  <si>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333215</t>
  </si>
  <si>
    <t>PŘEZDĚNÍ OPĚR A KŘÍDEL Z KAMENNÉHO ZDIVA</t>
  </si>
  <si>
    <t>"přezdění poprsních zdí: "8.5*2*0.45 = 7,650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</si>
  <si>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</si>
  <si>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33419</t>
  </si>
  <si>
    <t>MOSTNÍ PILÍŘE A STATIVA Z DÍLCŮ KAMENNÝCH</t>
  </si>
  <si>
    <t>"nová nadezdívka pilířů: "(2.6*2.2+1.7*2.4+2.2*1.0/2+2.4*1.15/2)*0.25/2 = 1,535 [A]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</si>
  <si>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</si>
  <si>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348325</t>
  </si>
  <si>
    <t>ZÁBRADLÍ A ZÁBRADELNÍ ZÍDKY ZE ŽELEZOBETONU C30/37</t>
  </si>
  <si>
    <t>"`levá ?ímsa: "13* (0.3*0.3*0.95+0.35*0.35*0.137) = 1,330 [A]_x000d_
 "pravá ?ímsa: "12* (0.3*0.3*0.95+0.35*0.35*0.137) = 1,227 [B]_x000d_
 "Celkem: "A+B = 2,557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</si>
  <si>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výztuže, kotevních, doplňkových konstrukcí a vybavení,
- úpravy povrchu pro položení požadované izolace, povlaků a nátěrů, případně vyspravení,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- případné zřízení spojovací vrstvy u základů,
- úpravy pro osazení zařízení ochrany konstrukce proti vlivu bludných proudů.</t>
  </si>
  <si>
    <t>348365</t>
  </si>
  <si>
    <t>VÝZTUŽ ZÁBRADLÍ A ZÁBRADELNÍCH ZÍDEK Z OCELI 10505, B500B</t>
  </si>
  <si>
    <t>"125kg/m3: 13* "((0.3*0.3*0.95+0.35*0.35*0.137)+12* (0.3*0.3*0.95+0.35*0.35*0.137))*0.125 = 0,166 [A]</t>
  </si>
  <si>
    <t>389325</t>
  </si>
  <si>
    <t>MOSTNÍ RÁMOVÉ KONSTRUKCE ZE ŽELEZOBETONU C30/37</t>
  </si>
  <si>
    <t>"stojky: "7.7+3.7+7.5 = 18,900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</si>
  <si>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</si>
  <si>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389326</t>
  </si>
  <si>
    <t>MOSTNÍ RÁMOVÉ KONSTR ZE ŽELEZOBETONU DO C40/50</t>
  </si>
  <si>
    <t>"odečteno ze 3D: "74.7 = 74,700 [A]</t>
  </si>
  <si>
    <t>389365</t>
  </si>
  <si>
    <t>VÝZTUŽ MOSTNÍ RÁMOVÉ KONSTRUKCE Z OCELI 10505, B500B</t>
  </si>
  <si>
    <t>"příčel "24,389 = 24,389 [A]</t>
  </si>
  <si>
    <t>4</t>
  </si>
  <si>
    <t>Vodorovné konstrukce</t>
  </si>
  <si>
    <t>420324</t>
  </si>
  <si>
    <t>PŘECHODOVÉ DESKY MOSTNÍCH OPĚR ZE ŽELEZOBETONU C25/30</t>
  </si>
  <si>
    <t>3.23*6.5*0.3*2 = 12,597 [A]</t>
  </si>
  <si>
    <t>420365</t>
  </si>
  <si>
    <t>VÝZTUŽ PŘECHODOVÝCH DESEK MOSTNÍCH OPĚR Z OCELI 10505, B500B</t>
  </si>
  <si>
    <t>"125KG/M3: "3.23*6.5*0.3*2*0.125 = 1,575 [A]</t>
  </si>
  <si>
    <t>451313</t>
  </si>
  <si>
    <t>PODKLADNÍ A VÝPLŇOVÉ VRSTVY Z PROSTÉHO BETONU C16/20</t>
  </si>
  <si>
    <t>"`p?echodové desky + pod drenáž: "2*0.1*6.5*3+2*2*0.6*0.3*9 = 10,380 [A]_x000d_
 "pod p?í?lí NK: "4*2.7*4.5*0.1 = 4,860 [B]_x000d_
 "Celkem: "A+B = 15,240 [C]</t>
  </si>
  <si>
    <t>45157</t>
  </si>
  <si>
    <t>PODKLADNÍ A VÝPLŇOVÉ VRSTVY Z KAMENIVA TĚŽENÉHO</t>
  </si>
  <si>
    <t>"lože těsnící vrstvy: "2*0.15*2*9 = 5,400 [A]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</si>
  <si>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</si>
  <si>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</si>
  <si>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</si>
  <si>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"zpevnění na konci předpolí OP2 : "2.016*0.4 = 0,806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</si>
  <si>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</si>
  <si>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</si>
  <si>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</si>
  <si>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9,3 = 9,300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</si>
  <si>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</si>
  <si>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562131</t>
  </si>
  <si>
    <t>VOZOVKOVÉ VRSTVY Z MATERIÁLŮ STABIL CEMENTEM TŘ I TL DO 150MM</t>
  </si>
  <si>
    <t>"`SC C8/10 tl. 130 mm"_x000d_
 "mimo most: "6.5*(15+15) = 195,000 [A]_x000d_
 "sjezd "2,5*10 = 25,000 [C]_x000d_
 "Celkem: "A+C = 220,000 [D]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</si>
  <si>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</si>
  <si>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</si>
  <si>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</si>
  <si>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"ŠDa 0/32 Ge 200 mm"_x000d_
 "mimo most: "6.5*(15+15)*0.2 = 39,000 [A]_x000d_
 "sjezd "2,5*10*0,2 = 5,000 [C]_x000d_
 "Celkem: "A+C = 44,000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</si>
  <si>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</si>
  <si>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56361</t>
  </si>
  <si>
    <t>VOZOVKOVÉ VRSTVY Z RECYKLOVANÉHO MATERIÁLU TL DO 50MM</t>
  </si>
  <si>
    <t>"`Konstrukce zpevněné plochy před obytnou budovou ?p 87-"_x000d_
 "Ložná vrstva`"_x000d_
 8 = 8,000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</si>
  <si>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</si>
  <si>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572111</t>
  </si>
  <si>
    <t>INFILTRAČNÍ POSTŘIK ASFALTOVÝ DO 0,5KG/M2</t>
  </si>
  <si>
    <t xml:space="preserve">"`Infiltra?ní post?ik PIA   0.80 kg/m2"_x000d_
 59.565*6.5 = 387,173 [A]_x000d_
 "sjezd "2,5*10 = 25,000 [D]_x000d_
 "Celkem: "A+D = 412,173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</si>
  <si>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</si>
  <si>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</si>
  <si>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</si>
  <si>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"`PS-E 0.30"_x000d_
 59.565*6.5 = 387,173 [A]_x000d_
 "sjezd "2,5*10 = 25,000 [D]_x000d_
 "Celkem: "A+D = 412,173 [E]</t>
  </si>
  <si>
    <t>574A33</t>
  </si>
  <si>
    <t>ASFALTOVÝ BETON PRO OBRUSNÉ VRSTVY ACO 11 TL. 40MM</t>
  </si>
  <si>
    <t>59.565*6.5 = 387,173 [A]_x000d_
 "sjezd "2,5*10 = 25,000 [D]_x000d_
 "Celkem: "A+D = 412,173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</si>
  <si>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</si>
  <si>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574A41</t>
  </si>
  <si>
    <t>ASFALTOVÝ BETON PRO OBRUSNÉ VRSTVY ACO 8 TL. 50MM</t>
  </si>
  <si>
    <t>Zpevněná plocha před obytným domem čp.87</t>
  </si>
  <si>
    <t>8 = 8,000 [A]</t>
  </si>
  <si>
    <t>574E66</t>
  </si>
  <si>
    <t>ASFALTOVÝ BETON PRO PODKLADNÍ VRSTVY ACP 16+, 16S TL. 70MM</t>
  </si>
  <si>
    <t>(59.565-16.1)*6.5 = 282,523 [A]_x000d_
 "sjezd "2,5*10 = 25,000 [D]_x000d_
 "Celkem: "A+D = 307,523 [E]</t>
  </si>
  <si>
    <t>575F53</t>
  </si>
  <si>
    <t>LITÝ ASFALT MA IV (OCHRANA MOSTNÍ IZOLACE) 11 TL. 40MM MODIFIK</t>
  </si>
  <si>
    <t>"`most: "6.5*16.1 = 104,650 [A]_x000d_
 "presah za MZ: "6.5*1.0*2 = 13,000 [B]_x000d_
 "Celkem: "A+B = 117,650 [C]</t>
  </si>
  <si>
    <t>57641</t>
  </si>
  <si>
    <t>POSYP KAMENIVEM OBALOVANÝM 5KG/M2</t>
  </si>
  <si>
    <t>59.565*6.5 = 387,173 [A]_x000d_
 "sjezd "2,5*10 = 25,000 [C]_x000d_
 "Celkem: "A+C = 412,173 [D]</t>
  </si>
  <si>
    <t>- dodání obalovaného kameniva předepsané kvality a zrnitosti
- posyp předepsaným množstvím</t>
  </si>
  <si>
    <t>58211</t>
  </si>
  <si>
    <t>DLÁŽDĚNÉ KRYTY Z VELKÝCH KOSTEK DO LOŽE Z KAMENIVA</t>
  </si>
  <si>
    <t>"`Úprava rigolu kamennými kostkami 160 x160"_x000d_
 "na levé stran? na p?edpolí OP1: "16.1 = 16,100 [A]</t>
  </si>
  <si>
    <t xml:space="preserve">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</si>
  <si>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</si>
  <si>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</si>
  <si>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"`předpolí OP1: "8.125*1.57 = 12,756 [A]_x000d_
 "Předpolí OP2: "5.00*1.80 = 9,000 [B]_x000d_
 "Celkem: "A+B = 21,756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</si>
  <si>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</si>
  <si>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6</t>
  </si>
  <si>
    <t>Úpravy povrchů, podlahy, výplně otvorů</t>
  </si>
  <si>
    <t>626111R1</t>
  </si>
  <si>
    <t xml:space="preserve">KONSOLIDACE 1 - lokální konsolidace organokřemičitou látkou,  - vyplnění drobných poškození umělým kamenem</t>
  </si>
  <si>
    <t>"odhad 25%: "190*0.25 = 47,500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</si>
  <si>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</si>
  <si>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626111R2</t>
  </si>
  <si>
    <t>KONSOLIDACE 2 - plošné zpevnění napouštěním organokřemičitou látkou, - doplnění chybějících částí povrchů umělým kamenem</t>
  </si>
  <si>
    <t>"odhad 5%: "190*0.05 = 9,500 [A]</t>
  </si>
  <si>
    <t>626211</t>
  </si>
  <si>
    <t>REPROFILACE VODOROVNÝCH PLOCH SHORA SANAČNÍ MALTOU JEDNOVRST TL 10MM</t>
  </si>
  <si>
    <t>Pro reprofilaci musí být použity trasvápenné malty nebo sanační hmoty vhodné pro pískovcové zdivo.</t>
  </si>
  <si>
    <t>"srovnání rubu kleneb pod izolaci (odhad 25%): "0.25*10.2*4.5*2 = 22,950 [A]</t>
  </si>
  <si>
    <t>626213</t>
  </si>
  <si>
    <t>REPROFILACE VODOROVNÝCH PLOCH SHORA SANAČNÍ MALTOU JEDNOVRST TL 30MM</t>
  </si>
  <si>
    <t>"srovnání rubu kleneb pod izolaci (odhad 40%): "0.4*10.2*4.5*2 = 36,720 [A]</t>
  </si>
  <si>
    <t>626222</t>
  </si>
  <si>
    <t>REPROFIL VODOR PLOCH SHORA SANAČ MALTOU DVOUVRST TL DO 50MM</t>
  </si>
  <si>
    <t>626233</t>
  </si>
  <si>
    <t>REPROFIL VODOR PLOCH SHORA SANAČ MALTOU TŘÍVRST TL DO 90MM</t>
  </si>
  <si>
    <t>"srovnání rubu kleneb pod izolaci (odhad 10%): "0.1*10.2*4.5*2 = 9,180 [A]</t>
  </si>
  <si>
    <t>62663</t>
  </si>
  <si>
    <t>INJEKTÁŽ TRHLIN SILOVĚ SPOJUJÍCÍ</t>
  </si>
  <si>
    <t>"odhad 10%: "190*0.10 = 19,000 [A]</t>
  </si>
  <si>
    <t>položka zahrnuje:
dodávku veškerého materiálu potřebného pro předepsanou úpravu v předepsané kvalitě
vyčištění trhliny
provedení vlastní injektáže
potřebná lešení a podpěrné konstrukce</t>
  </si>
  <si>
    <t>62745</t>
  </si>
  <si>
    <t>R1</t>
  </si>
  <si>
    <t>Vysekání spojovací hmoty ze spár zdiva hl přes 40 mm dl do 6 m/m2</t>
  </si>
  <si>
    <t>"veškeré plochy kamene: "190 = 190,000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</si>
  <si>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</si>
  <si>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R2</t>
  </si>
  <si>
    <t>Hloubkové spárování zdiva aktivovanou maltou spára hl do 80 mm dl do 6 m/m2</t>
  </si>
  <si>
    <t>Pro spárování musí být použity trasvápenné malty nebo sanační hmoty vhodné pro pískovcové zdivo.</t>
  </si>
  <si>
    <t>62745R3</t>
  </si>
  <si>
    <t>Úprava spár po spárování zdiva uhlazením spára dl do 6 m/m2</t>
  </si>
  <si>
    <t>7</t>
  </si>
  <si>
    <t>Přidružená stavební výroba</t>
  </si>
  <si>
    <t>711112</t>
  </si>
  <si>
    <t>IZOLACE BĚŽNÝCH KONSTRUKCÍ PROTI ZEMNÍ VLHKOSTI ASFALTOVÝMI PÁSY</t>
  </si>
  <si>
    <t>"izolace na prechodove desce: "6.5*3.3*2 = 42,900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</si>
  <si>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</si>
  <si>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711135</t>
  </si>
  <si>
    <t>IZOLACE BĚŽN KONSTR PROTI VOL STÉK VODĚ POLYMERNÍ STŘÍKANÁ</t>
  </si>
  <si>
    <t>"rubová pojistná izolace "10.2*4.5*2+2.7*4*2+3.1*4.5*4 = 169,200 [A]</t>
  </si>
  <si>
    <t>711432</t>
  </si>
  <si>
    <t>IZOLACE MOSTOVEK POD ŘÍMSOU ASFALTOVÝMI PÁSY</t>
  </si>
  <si>
    <t>"`ochrana izolace pod římsami. s výztužnou AL vložkou"_x000d_
 "pod rimsou: "1.5*17.1+2*16.2 = 58,050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</si>
  <si>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</si>
  <si>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</si>
  <si>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</si>
  <si>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"horní porvch NK: "16.1*10 = 161,000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</si>
  <si>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</si>
  <si>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</si>
  <si>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</si>
  <si>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"`geotextilie 600 g/m2 (nebo 2 x 300 g/m2). ochrana nateru asfaltovych"_x000d_
 "ochrana nát?r? stojek a základ?: "2*3.6*9+4*2.5*4.5 = 109,800 [A]_x000d_
 "`"</t>
  </si>
  <si>
    <t xml:space="preserve">položka zahrnuje:
- dodání  předepsaného ochranného materiálu
- zřízení ochrany izolace</t>
  </si>
  <si>
    <t>721131</t>
  </si>
  <si>
    <t>VNITŘNÍ KANALIZACE Z TRUB Z NEREZ OCELI DN DO 80MM</t>
  </si>
  <si>
    <t>"trubičky odvodnění izolace (rub kleneb + mostovka)"_x000d_
 "`rub: "4*0.75 = 3,000 [A]_x000d_
 "mostovka: "8*0.6 = 4,800 [B]_x000d_
 "Celkem: "A+B = 7,800 [C]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</si>
  <si>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zkoušek vodotěsnosti</t>
  </si>
  <si>
    <t>764575</t>
  </si>
  <si>
    <t>ODPAD TROUBY Z PLAST HMOT DN DO 200MM</t>
  </si>
  <si>
    <t>"`Přípojky k uličním vpustem DN200 SN12."_x000d_
 "za OP1: "4.0 = 4,000 [A]_x000d_
 "za OP2: "9.885+10.4 = 20,285 [B]_x000d_
 "Celkem: "A+B = 24,285 [C]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</si>
  <si>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
- Položka zahrnuje veškerý materiál, výrobky a polotovary, včetně mimostaveništní a vnitrostaveništní dopravy (rovněž přesuny), včetně naložení a složení,případně s uložením. 
- položka zahrnuje háky, zděře, čela, manžety, odbočky, kolena, rohy, hrdla, odskoky, výpusti, přechodové kusy a pod.</t>
  </si>
  <si>
    <t>767911</t>
  </si>
  <si>
    <t>OPLOCENÍ Z DRÁTĚNÉHO PLETIVA POZINKOVANÉHO STANDARDNÍHO</t>
  </si>
  <si>
    <t>"obnovení plotu u OP1 vpravo: "5*2 = 10,000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</si>
  <si>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</si>
  <si>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</si>
  <si>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</si>
  <si>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"`nátěr hrany NK pod ?ímsou - dle VL 4"_x000d_
 "pod rimsou: "0.76*2*16.2 = 24,624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</si>
  <si>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</si>
  <si>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</si>
  <si>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</si>
  <si>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"`ochranný povlak (S4 dle TKP PK. kap. 31)"_x000d_
 "rimsa - obrubnik: "0.3*(23+24.8) = 14,340 [A]</t>
  </si>
  <si>
    <t>8</t>
  </si>
  <si>
    <t>Potrubí</t>
  </si>
  <si>
    <t>87633</t>
  </si>
  <si>
    <t>CHRÁNIČKY Z TRUB PLASTOVÝCH DN DO 150MM</t>
  </si>
  <si>
    <t>"`v levé ?ímse: "2*(24.8+2) = 53,600 [A]_x000d_
 "v pravé ?ímse: "2*(23+2) = 50,000 [B]_x000d_
 "Celkem: "A+B = 103,600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</si>
  <si>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</si>
  <si>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</si>
  <si>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</si>
  <si>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"`obnova stávající vpusti za OP1: "1 = 1,000 [A]_x000d_
 "nové UV za OP2: "2 = 2,000 [B]_x000d_
 "Celkem: "A+B = 3,000 [C]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</si>
  <si>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</si>
  <si>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9111A1</t>
  </si>
  <si>
    <t>ZÁBRADLÍ SILNIČNÍ S VODOR MADLY - DODÁVKA A MONTÁŽ</t>
  </si>
  <si>
    <t>5,7+2,4 = 8,100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</si>
  <si>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</si>
  <si>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9112A3</t>
  </si>
  <si>
    <t>ZÁBRADLÍ MOSTNÍ S VODOR MADLY - DEMONTÁŽ S PŘESUNEM</t>
  </si>
  <si>
    <t>Vybourané zábradlí majetkem zhotovitele.</t>
  </si>
  <si>
    <t>"odstranění stávajícího zábradlí: "25+3.5+30 = 58,500 [A]</t>
  </si>
  <si>
    <t>položka zahrnuje:
- demontáž a odstranění zařízení
- jeho odvoz na předepsané místo</t>
  </si>
  <si>
    <t>9112B1</t>
  </si>
  <si>
    <t>ZÁBRADLÍ MOSTNÍ SE SVISLOU VÝPLNÍ - DODÁVKA A MONTÁŽ</t>
  </si>
  <si>
    <t xml:space="preserve">"`Ocelová výpln  mezi betonovými sloupky "_x000d_
 "levá strana: "24.0+2.845 = 26,845 [A]_x000d_
 "pravá strana: "22 = 22,000 [B]_x000d_
 "Celkem: "A+B = 48,845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</si>
  <si>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</si>
  <si>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</si>
  <si>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</si>
  <si>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</si>
  <si>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916813</t>
  </si>
  <si>
    <t>ODDĚL OPLOCENÍ S PODSTAVCI DRÁTĚNNÉ - DEMONTÁŽ</t>
  </si>
  <si>
    <t>"odstranění oplocení u OP1: "4 = 4,000 [A]</t>
  </si>
  <si>
    <t>Položka zahrnuje odstranění, demontáž a odklizení zařízení s odvozem na předepsané místo</t>
  </si>
  <si>
    <t>917212</t>
  </si>
  <si>
    <t>ZÁHONOVÉ OBRUBY Z BETONOVÝCH OBRUBNÍKŮ ŠÍŘ 80MM</t>
  </si>
  <si>
    <t>1,7 = 1,700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</si>
  <si>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</si>
  <si>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</si>
  <si>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</si>
  <si>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"`levá strana: "4.0+2.808+2*1.5+2.8+3.2+1.3 = 17,108 [D]_x000d_
 "pravá strana: "8.125+10,7 = 18,825 [B]_x000d_
 "Celkem: "D+B = 35,933 [E]</t>
  </si>
  <si>
    <t>931182</t>
  </si>
  <si>
    <t>VÝPLŇ DILATAČNÍCH SPAR Z POLYSTYRENU TL 20MM</t>
  </si>
  <si>
    <t>"` vrubový kloub p?echod desky: "6.5*2*0.6 = 7,800 [A]_x000d_
 "vym?k?ení klenby: "2*10.5*4.5 = 94,500 [B]_x000d_
 "NK-poprsní zdi: "2*0.45*15.4 = 13,860 [C]_x000d_
 "Celkem: "A+B+C = 116,160 [D]</t>
  </si>
  <si>
    <t>položka zahrnuje dodávku a osazení předepsaného materiálu, očištění ploch spáry před úpravou, očištění okolí spáry po úpravě</t>
  </si>
  <si>
    <t>931185</t>
  </si>
  <si>
    <t>VÝPLŇ DILATAČNÍCH SPAR Z POLYSTYRENU TL 50MM</t>
  </si>
  <si>
    <t>vyměkčení klenby mimo styk s NK:</t>
  </si>
  <si>
    <t>6,5 = 6,500 [A]</t>
  </si>
  <si>
    <t>931322</t>
  </si>
  <si>
    <t>TĚSNĚNÍ DILATAČ SPAR ASF ZÁLIVKOU MODIFIK PRŮŘ DO 200MM2</t>
  </si>
  <si>
    <t>"`v obrusne vrstve: "23+24.8 = 47,800 [A]_x000d_
 "zálivka v napojení komunikace: "2*6.5 = 13,000 [B]_x000d_
 "Celkem: "A+B = 60,800 [C]</t>
  </si>
  <si>
    <t>položka zahrnuje dodávku a osazení předepsaného materiálu, očištění ploch spáry před úpravou, očištění okolí spáry po úpravě
nezahrnuje těsnící profil</t>
  </si>
  <si>
    <t>931326</t>
  </si>
  <si>
    <t>TĚSNĚNÍ DILATAČ SPAR ASF ZÁLIVKOU MODIFIK PRŮŘ DO 800MM2</t>
  </si>
  <si>
    <t>"v ochranne izolace: "23+24.8 = 47,800 [A]</t>
  </si>
  <si>
    <t>93135</t>
  </si>
  <si>
    <t>TĚSNĚNÍ DILATAČ SPAR PRYŽ PÁSKOU NEBO KRUH PROFILEM</t>
  </si>
  <si>
    <t>"předtěsnění zálivek v obrusné vrstvě podél obrubníků</t>
  </si>
  <si>
    <t>(23+24.8) = 47,800 [A]</t>
  </si>
  <si>
    <t>93639</t>
  </si>
  <si>
    <t>ZAÚSTĚNÍ SKLUZŮ (VČET DLAŽBY Z LOM KAMENE)</t>
  </si>
  <si>
    <t>"vsakovací jímka dle VL4: "2 = 2,000 [A]</t>
  </si>
  <si>
    <t>Položka zahrnuje veškerý materiál, výrobky a polotovary, včetně mimostaveništní a vnitrostaveništní dopravy (rovněž přesuny), včetně naložení a složení,případně s uložením.</t>
  </si>
  <si>
    <t>93650</t>
  </si>
  <si>
    <t>DROBNÉ DOPLŇK KONSTR KOVOVÉ</t>
  </si>
  <si>
    <t>50,05 = 50,050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</si>
  <si>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</si>
  <si>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</si>
  <si>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</si>
  <si>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>"kotvy sloupky zábradlí prof. 24: "25*3.14*0.024^2/4*7850 = 88,736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</si>
  <si>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</si>
  <si>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93650R</t>
  </si>
  <si>
    <t>LETOPOČET</t>
  </si>
  <si>
    <t>KS</t>
  </si>
  <si>
    <t>vč. loga zhotovitele vlysem do betonu</t>
  </si>
  <si>
    <t>938452R1</t>
  </si>
  <si>
    <t>ČIŠTĚNÍ 1 - mytí horkou vodou (60-80°C, 100-160 bar)</t>
  </si>
  <si>
    <t>"odhad 30%: "190*0.3 = 57,000 [A]</t>
  </si>
  <si>
    <t>položka zahrnuje očištění předepsaným způsobem včetně odklizení vzniklého odpadu</t>
  </si>
  <si>
    <t>938452R2</t>
  </si>
  <si>
    <t xml:space="preserve">ČIŠTĚNÍ 2 - mytí horkou vodou (60-80 stupňů C, 100-160 bar),  - lokální otryskávání voda+abrazivo (živec)</t>
  </si>
  <si>
    <t>"odhad 35%: "190*0.35 = 66,500 [A]</t>
  </si>
  <si>
    <t>938452R3</t>
  </si>
  <si>
    <t>ČIŠTĚNÍ 3 - mechanické snímání, mytí horkou vodou, - lokální otryskávání voda+abrazivo (živec)</t>
  </si>
  <si>
    <t>"odhad 15%: "190*0.15 = 28,500 [A]</t>
  </si>
  <si>
    <t>938452R4</t>
  </si>
  <si>
    <t>ODSOLOVÁNÍ - 2x mytí horkou vodou (60-80 stupňů C, 100-160 bar), lokální otryskávání voda+abrazivo - (živec), 2x zábal buničinový</t>
  </si>
  <si>
    <t>94290</t>
  </si>
  <si>
    <t>TĚŽKÉ PRACOVNÍ LEŠENÍ DO 3 KPA</t>
  </si>
  <si>
    <t>M3OP</t>
  </si>
  <si>
    <t>"plocha x délka klenby: "8.2*5.4*2 = 88,560 [A]</t>
  </si>
  <si>
    <t>Položka zahrnuje dovoz, montáž, údržbu, opotřebení (nájemné), demontáž, konzervaci, odvoz.</t>
  </si>
  <si>
    <t>94490</t>
  </si>
  <si>
    <t>OCHRANNÁ KONSTRUKCE</t>
  </si>
  <si>
    <t>"dočasné zastřešení kleneb: "20*7.5 = 150,000 [A]</t>
  </si>
  <si>
    <t>94890R1</t>
  </si>
  <si>
    <t>PODPĚRNÉ SKRUŽE - ZŘÍZENÍ A ODSTRANĚNÍ</t>
  </si>
  <si>
    <t>Včetně osazení vhodné základové konstrukce, nájmu a jejího opotřebení.
Položka zahrnuje spojovací a pomocný materiál pro její osazení a následnou demontáž.
V případě nutnosti a návaznosti technologických postupů položka zahrnuje i případné úpravy skruže a základové konstrukce pro bezpečné provádění prací.</t>
  </si>
  <si>
    <t>"(V=?*r2*h)/2 "_x000d_
 "skruž 1 "(3,14*8,21*8,5)/2 = 109,562 [B]_x000d_
 "skruž 2 "(3,14*8,28*8,5)/2 = 110,497 [C]_x000d_
 "Celkové množství "220.059000 = 220,059 [D]</t>
  </si>
  <si>
    <t>Položka zahrnuje:
- dovoz, montáž, údržbu, opotřebení (nájemné), demontáž, konzervaci, odvoz</t>
  </si>
  <si>
    <t>966118</t>
  </si>
  <si>
    <t>BOURÁNÍ KONSTRUKCÍ Z BETON DÍLCŮ S ODVOZEM</t>
  </si>
  <si>
    <t>"demolice prefa: "33.17 = 33,170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</si>
  <si>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</si>
  <si>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</si>
  <si>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</t>
  </si>
  <si>
    <t>odstranění stávajících říms (levá + pravá)
Včetně odvozu a uložení na skládku dodavatele</t>
  </si>
  <si>
    <t>0.5*25.3*1.5 + 0.5*0.3*17 = 21,525 [A]</t>
  </si>
  <si>
    <t>96713R1</t>
  </si>
  <si>
    <t>VÝMĚNY - KLENBA Přezdívání kamenného zdiva do aktivované malty do 1 m3</t>
  </si>
  <si>
    <t>"odhad 4%: "190*0.03*0.6 = 3,420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</si>
  <si>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</si>
  <si>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96713R2</t>
  </si>
  <si>
    <t>VÝMĚNY - PILÍŘ Přezdívání kamenného zdiva do aktivované malty do 1 m3</t>
  </si>
  <si>
    <t>"odhad 6%: "190*0.05*0.6 = 5,700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</si>
  <si>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</si>
  <si>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97816R</t>
  </si>
  <si>
    <t>ODSEKÁNÍ VRSTVY Z BETONU</t>
  </si>
  <si>
    <t>tl. do 10 cm
Včetně odvozu a uložení na skládku dodavatele</t>
  </si>
  <si>
    <t>"křídla + pilíř + klenba: "(38.25+49.4+14.6+90.7)*0,1 = 19,295 [A]</t>
  </si>
  <si>
    <t>SO 301 - NV</t>
  </si>
  <si>
    <t>Dočasná přeložka vodovodu - nepřímé výdaje</t>
  </si>
  <si>
    <t>11</t>
  </si>
  <si>
    <t>Uložení odpadu</t>
  </si>
  <si>
    <t>997013802</t>
  </si>
  <si>
    <t>Poplatek za uložení stavebního železobetonového odpadu na skládce (skládkovné)</t>
  </si>
  <si>
    <t>t</t>
  </si>
  <si>
    <t>SO 301 - PVD</t>
  </si>
  <si>
    <t>Dočasná přeložka vodovodu - přímé výdaje doprovodné</t>
  </si>
  <si>
    <t>132201202</t>
  </si>
  <si>
    <t>Hloubení rýh š do 2000 mm v hornině tř. 3 objemu do 1000 m3</t>
  </si>
  <si>
    <t>m3</t>
  </si>
  <si>
    <t>151101101</t>
  </si>
  <si>
    <t>Zřízení příložného pažení a rozepření stěn rýh hl do 2 m</t>
  </si>
  <si>
    <t>m2</t>
  </si>
  <si>
    <t>151101111</t>
  </si>
  <si>
    <t>Odstranění příložného pažení a rozepření stěn rýh hl do 2 m</t>
  </si>
  <si>
    <t>161101101</t>
  </si>
  <si>
    <t>Svislé přemístění výkopku z horniny tř. 1 až 4 hl výkopu do 2,5 m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</si>
  <si>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</si>
  <si>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</si>
  <si>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</si>
  <si>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</si>
  <si>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</si>
  <si>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</si>
  <si>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174101101</t>
  </si>
  <si>
    <t>Zásyp jam, šachet rýh nebo kolem objektů sypaninou se zhutněním</t>
  </si>
  <si>
    <t>174201103</t>
  </si>
  <si>
    <t>Zásyp zářezů pro podzemní vedení sypaninou bez zhutnění</t>
  </si>
  <si>
    <t>175151101</t>
  </si>
  <si>
    <t>Obsypání potrubí strojně sypaninou bez prohození, uloženou do 3 m</t>
  </si>
  <si>
    <t>583376000</t>
  </si>
  <si>
    <t xml:space="preserve">štěrkopísek (Světlá) frakce 0-45  (kačírek)</t>
  </si>
  <si>
    <t>10</t>
  </si>
  <si>
    <t>Průzkumné práce, geodetické a projektové</t>
  </si>
  <si>
    <t>012303000</t>
  </si>
  <si>
    <t>Geodetické práce po výstavbě</t>
  </si>
  <si>
    <t>soubor</t>
  </si>
  <si>
    <t>013254000</t>
  </si>
  <si>
    <t>Dokumentace skutečného provedení stavby</t>
  </si>
  <si>
    <t>12</t>
  </si>
  <si>
    <t>Přesun hmot</t>
  </si>
  <si>
    <t>998273102</t>
  </si>
  <si>
    <t>Přesun hmot pro trubní vedení z trub litinových otevřený výkop</t>
  </si>
  <si>
    <t>998276101</t>
  </si>
  <si>
    <t>Přesun hmot pro trubní vedení z trub z plastických hmot otevřený výkop</t>
  </si>
  <si>
    <t>14</t>
  </si>
  <si>
    <t>Přesun sutě</t>
  </si>
  <si>
    <t>997013501</t>
  </si>
  <si>
    <t>Odvoz suti a vybouraných hmot na skládku nebo meziskládku do 1 km se složením</t>
  </si>
  <si>
    <t>15</t>
  </si>
  <si>
    <t>Zdravotechnika</t>
  </si>
  <si>
    <t>722110818</t>
  </si>
  <si>
    <t>Demontáž potrubí litinové přírubové do DN 200</t>
  </si>
  <si>
    <t>m</t>
  </si>
  <si>
    <t>Stávající vodovod s izolací a oplechováním v délce 24,0 m bude demontován. 
Vyzískaný materiál majetkem zhotovitele.</t>
  </si>
  <si>
    <t>722170807</t>
  </si>
  <si>
    <t>Demontáž rozvodů vody z plastů do D 110</t>
  </si>
  <si>
    <t>722181255</t>
  </si>
  <si>
    <t>Ochrana vodovodního potrubí přilepenými termoizolačními trubicemi z PE tl do 25 mm DN do 110 mm</t>
  </si>
  <si>
    <t>311322611</t>
  </si>
  <si>
    <t>Nosná zeď ze ŽB odolného proti agresivnímu prostředí tř. C 30/37 bez výztuže</t>
  </si>
  <si>
    <t>311351105</t>
  </si>
  <si>
    <t>Zřízení oboustranného bednění zdí nosných</t>
  </si>
  <si>
    <t>311351106</t>
  </si>
  <si>
    <t>Odstranění oboustranného bednění zdí nosných</t>
  </si>
  <si>
    <t>451572111</t>
  </si>
  <si>
    <t>Lože pod potrubí otevřený výkop z kameniva drobného těženého</t>
  </si>
  <si>
    <t>452313131</t>
  </si>
  <si>
    <t>Podkladní bloky z betonu prostého tř. C 12/15 otevřený výkop</t>
  </si>
  <si>
    <t>452353101</t>
  </si>
  <si>
    <t>Bednění podkladních bloků otevřený výkop</t>
  </si>
  <si>
    <t>583373020</t>
  </si>
  <si>
    <t xml:space="preserve">štěrkopísek  frakce 0-16</t>
  </si>
  <si>
    <t>137565450</t>
  </si>
  <si>
    <t>plech tenký hladký stud.jakost 11321.21 1,00x1000x2000 mm</t>
  </si>
  <si>
    <t>Hmotnost 16 kg/kus</t>
  </si>
  <si>
    <t>631509830</t>
  </si>
  <si>
    <t>rohož lamelová ISOVER ML3 600x5000 tl.50 mm</t>
  </si>
  <si>
    <t>631509860</t>
  </si>
  <si>
    <t>rohož lamelová ISOVER ML3 600x2500 tl.100 mm</t>
  </si>
  <si>
    <t>713490811</t>
  </si>
  <si>
    <t>Demontáž izolace tepelné oplechování pevné potrubí vnějšího obvodu do 500 mm</t>
  </si>
  <si>
    <t>713491216</t>
  </si>
  <si>
    <t>Montáž tepelné izolace oplechování pevné tvarových kusů mimo přírub a armatur obvodu přes 500 mm</t>
  </si>
  <si>
    <t>998713101</t>
  </si>
  <si>
    <t>Přesun hmot tonážní pro izolace tepelné v objektech v do 6 m</t>
  </si>
  <si>
    <t>286123610</t>
  </si>
  <si>
    <t xml:space="preserve">nákružek lemový  PE100 SDR17, d 110</t>
  </si>
  <si>
    <t>kus</t>
  </si>
  <si>
    <t>286123660</t>
  </si>
  <si>
    <t xml:space="preserve">nákružek lemový  PE100 SDR17, d 200</t>
  </si>
  <si>
    <t>286136210</t>
  </si>
  <si>
    <t>potrubí dvouvrstvé PE100 s 10% signalizační vrstvou, SDR 17, 110x6,6. L=12m</t>
  </si>
  <si>
    <t>286148530</t>
  </si>
  <si>
    <t>koleno 45°, SDR 17, PE 100, PN 10, d 110</t>
  </si>
  <si>
    <t>286148530.PC</t>
  </si>
  <si>
    <t>koleno 30°, SDR 17, PE 100, PN 10, d 110</t>
  </si>
  <si>
    <t>286153800</t>
  </si>
  <si>
    <t>redukce SDR17, PE100, d 160/110</t>
  </si>
  <si>
    <t>286153820</t>
  </si>
  <si>
    <t>redukce SDR17, PE100, d 200/160</t>
  </si>
  <si>
    <t>286530.PC1</t>
  </si>
  <si>
    <t>elektrospojka PE100 SDR17, d 110 mm</t>
  </si>
  <si>
    <t>286530.PC2</t>
  </si>
  <si>
    <t>elektrokoleno 90 °, SDR17 d 110 mm</t>
  </si>
  <si>
    <t>286530.PC3</t>
  </si>
  <si>
    <t>elektrospojka PE100 SDR17, d 200 mm</t>
  </si>
  <si>
    <t>286544100</t>
  </si>
  <si>
    <t>příruba volná k lemovému nákružku z polypropylénu 110</t>
  </si>
  <si>
    <t>286544100.PC</t>
  </si>
  <si>
    <t>příruba volná k lemovému nákružku z polypropylénu 200</t>
  </si>
  <si>
    <t>422244000</t>
  </si>
  <si>
    <t>šoupátko EKO ze ŠL uzavírací víkové S24 118 610 DN100x230 mm</t>
  </si>
  <si>
    <t>552522670</t>
  </si>
  <si>
    <t>trouba přírubová TP-DN 200 PN 10 TT L=1,0 m</t>
  </si>
  <si>
    <t>552539850</t>
  </si>
  <si>
    <t>koleno přírubové z tvárné litiny,práškový epoxid, tl.250µm FFK-kus DN 200-22,5°</t>
  </si>
  <si>
    <t>552540000</t>
  </si>
  <si>
    <t>koleno přírubové z tvárné litiny,práškový epoxid, tl.250µm FFK-kus DN 200- 30°</t>
  </si>
  <si>
    <t>552597340.PC</t>
  </si>
  <si>
    <t>tvarovka vodovodní hrdlová s přírubou DN200 - speciální přírubový adaptér pro litinu, jištěný proti posunu</t>
  </si>
  <si>
    <t>693113110</t>
  </si>
  <si>
    <t>EXTRUNET - výstražná fólie z polyethylenu šíře 33 cm s potiskem VODA</t>
  </si>
  <si>
    <t>šíře 33 cm s potiskem</t>
  </si>
  <si>
    <t>850355121</t>
  </si>
  <si>
    <t>Výřez nebo výsek na potrubí z trub litinových tlakových nebo plastických hmot DN 200</t>
  </si>
  <si>
    <t>851351131</t>
  </si>
  <si>
    <t>Montáž potrubí z trub litinových hrdlových s integrovaným těsněním otevřený výkop DN 200</t>
  </si>
  <si>
    <t>Trvalá přeložka vodovodního řadu, potrubí z tvárné litiny DN 200, na mostě továrně izolované tvárné litiny DN 200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</si>
  <si>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</si>
  <si>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852351122</t>
  </si>
  <si>
    <t>Montáž potrubí z trub litinových tlakových přírubových normálních délek otevřený výkop DN 200</t>
  </si>
  <si>
    <t>857351131</t>
  </si>
  <si>
    <t>Montáž litinových tvarovek jednoosých hrdlových otevřený výkop s integrovaným těsněním DN 200</t>
  </si>
  <si>
    <t>857352122</t>
  </si>
  <si>
    <t>Montáž litinových tvarovek jednoosých přírubových otevřený výkop DN 200</t>
  </si>
  <si>
    <t>871251221</t>
  </si>
  <si>
    <t>Montáž potrubí z PE100 SDR 17 otevřený výkop svařovaných elektrotvarovkou D 110 x 6,6 mm</t>
  </si>
  <si>
    <t>877261101</t>
  </si>
  <si>
    <t>Montáž elektrospojek na potrubí z PE trub d 110</t>
  </si>
  <si>
    <t>877351101</t>
  </si>
  <si>
    <t>Montáž elektrospojek na potrubí z PE trub d 200</t>
  </si>
  <si>
    <t>891261222</t>
  </si>
  <si>
    <t>Montáž vodovodních šoupátek s ručním kolečkem v šachtách DN 100</t>
  </si>
  <si>
    <t>891261821</t>
  </si>
  <si>
    <t>Demontáž vodovodních šoupátek s ručním kolečkem v šachtách DN 100</t>
  </si>
  <si>
    <t>892271111</t>
  </si>
  <si>
    <t>Tlaková zkouška vodou potrubí DN 100 nebo 125</t>
  </si>
  <si>
    <t>"Dočasná přeložka vodovodu" POTR1</t>
  </si>
  <si>
    <t>892273122</t>
  </si>
  <si>
    <t>Proplach a dezinfekce vodovodního potrubí DN od 80 do 125</t>
  </si>
  <si>
    <t>892351111</t>
  </si>
  <si>
    <t>Tlaková zkouška vodou potrubí DN 150 nebo 200</t>
  </si>
  <si>
    <t>" Litinové potrubí uložené do původní polohy" 6+24</t>
  </si>
  <si>
    <t>892353122</t>
  </si>
  <si>
    <t>Proplach a dezinfekce vodovodního potrubí DN 150 nebo 200</t>
  </si>
  <si>
    <t>892372111</t>
  </si>
  <si>
    <t>Zabezpečení konců potrubí DN do 300 při tlakových zkouškách vodou</t>
  </si>
  <si>
    <t>899721112</t>
  </si>
  <si>
    <t>Signalizační vodič 2x4 mm2 CY na potrubí DN200</t>
  </si>
  <si>
    <t>899722113</t>
  </si>
  <si>
    <t>Krytí potrubí z plastů výstražnou fólií z PVC 34cm</t>
  </si>
  <si>
    <t>311971070</t>
  </si>
  <si>
    <t>tyč závitová pozinkovaná 4.6 M20 x 1000 mm</t>
  </si>
  <si>
    <t>423901180.PC</t>
  </si>
  <si>
    <t>deska patní upevnění potrubí (pevného bodu)- M16</t>
  </si>
  <si>
    <t>423903110</t>
  </si>
  <si>
    <t xml:space="preserve">objímka pro pevný bod 4"  rozpětí 114 mm</t>
  </si>
  <si>
    <t>548792200</t>
  </si>
  <si>
    <t>šroub kotevní HAS-E-F M 16 x 125 /108</t>
  </si>
  <si>
    <t>953961114</t>
  </si>
  <si>
    <t>Kotvy chemickým tmelem M 16 hl 125 mm do betonu, ŽB nebo kamene s vyvrtáním otvoru</t>
  </si>
  <si>
    <t>971042551</t>
  </si>
  <si>
    <t>Vybourání otvorů v betonových příčkách a zdech pl do 1 m2</t>
  </si>
  <si>
    <t>1.</t>
  </si>
  <si>
    <t>SO 401 - PVD</t>
  </si>
  <si>
    <t>Přeložka kabelu VO - přímé výdaje doprovodné</t>
  </si>
  <si>
    <t>PROVIZORNÍ PŘELOŽKA</t>
  </si>
  <si>
    <t>01</t>
  </si>
  <si>
    <t>Materiál a jeho montáž</t>
  </si>
  <si>
    <t>Kabel AYKY J 4x25</t>
  </si>
  <si>
    <t>Montáž spojky kabelů AYKY 4x25</t>
  </si>
  <si>
    <t>ks</t>
  </si>
  <si>
    <t>Položení chráničky KF 09110 do země</t>
  </si>
  <si>
    <t>Spojka kabelů AYKY 4x25</t>
  </si>
  <si>
    <t>Trubka dvouvrstvá ohebná KF 09063, průměr 63/52mm</t>
  </si>
  <si>
    <t>Trubka dvouvrstvá ohebná KF 09110, průměr 110/94mm</t>
  </si>
  <si>
    <t>Uložení ochranné trubky s kabelem do země</t>
  </si>
  <si>
    <t>Zatažení kabelu AYKY 4x25 do ochranné trubky</t>
  </si>
  <si>
    <t>02</t>
  </si>
  <si>
    <t>Hloubení rýhy 50/110cm v zemině tř. 3, v komuniíka</t>
  </si>
  <si>
    <t>Krytí kabelu výstražnou fólií šířky do 34cm</t>
  </si>
  <si>
    <t>Pískové lože v rýze š. do 65cm bez zakrytí</t>
  </si>
  <si>
    <t>13</t>
  </si>
  <si>
    <t>Vypodložení a krytí spojka kabelů</t>
  </si>
  <si>
    <t>Vytýčení trasy kabelového vedení VO</t>
  </si>
  <si>
    <t>km</t>
  </si>
  <si>
    <t>16</t>
  </si>
  <si>
    <t>Zásyp kabelové rýhy 35/80cm zeminou tř. 3</t>
  </si>
  <si>
    <t>17</t>
  </si>
  <si>
    <t>Zásyp kabelové rýhy 50/110cm zeminou tř. 3</t>
  </si>
  <si>
    <t>Hloubení rýhy 35/80cm v zemině tř.3, ve volném ter</t>
  </si>
  <si>
    <t>2.</t>
  </si>
  <si>
    <t>DEFINITIVNÍ PŘELOŽKA</t>
  </si>
  <si>
    <t>Demontáže</t>
  </si>
  <si>
    <t>18</t>
  </si>
  <si>
    <t>Demontáž spojky kabelů AYKY 4x25</t>
  </si>
  <si>
    <t>19</t>
  </si>
  <si>
    <t>Vytažení kabelu AYKY 4x25 z ochranné trubky</t>
  </si>
  <si>
    <t>20</t>
  </si>
  <si>
    <t>21</t>
  </si>
  <si>
    <t>Protažení kabelu v ochranné trubce chráničkou</t>
  </si>
  <si>
    <t>22</t>
  </si>
  <si>
    <t>23</t>
  </si>
  <si>
    <t>24</t>
  </si>
  <si>
    <t>25</t>
  </si>
  <si>
    <t>03</t>
  </si>
  <si>
    <t>26</t>
  </si>
  <si>
    <t>27</t>
  </si>
  <si>
    <t>28</t>
  </si>
  <si>
    <t>29</t>
  </si>
  <si>
    <t>30</t>
  </si>
  <si>
    <t>04</t>
  </si>
  <si>
    <t>Revize</t>
  </si>
  <si>
    <t>31</t>
  </si>
  <si>
    <t>Provedení výchozí revize a vyhotovení revizní zprá</t>
  </si>
  <si>
    <t>kpl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</si>
</sst>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SUMIFS(I8:I119,A8:A119,"SD")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SUMIFS(I9:I14,A9:A14,"P")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43.2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1" t="s">
        <v>33</v>
      </c>
      <c r="F14" s="37"/>
      <c r="G14" s="37"/>
      <c r="H14" s="37"/>
      <c r="I14" s="37"/>
      <c r="J14" s="38"/>
    </row>
    <row r="15">
      <c r="A15" s="23" t="s">
        <v>22</v>
      </c>
      <c r="B15" s="24"/>
      <c r="C15" s="25" t="s">
        <v>37</v>
      </c>
      <c r="D15" s="26"/>
      <c r="E15" s="23" t="s">
        <v>38</v>
      </c>
      <c r="F15" s="26"/>
      <c r="G15" s="26"/>
      <c r="H15" s="26"/>
      <c r="I15" s="27">
        <f>SUMIFS(I16:I35,A16:A35,"P")</f>
        <v>0</v>
      </c>
      <c r="J15" s="2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41</v>
      </c>
      <c r="G16" s="33">
        <v>800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43</v>
      </c>
      <c r="B18" s="36"/>
      <c r="C18" s="37"/>
      <c r="D18" s="37"/>
      <c r="E18" s="39" t="s">
        <v>44</v>
      </c>
      <c r="F18" s="37"/>
      <c r="G18" s="37"/>
      <c r="H18" s="37"/>
      <c r="I18" s="37"/>
      <c r="J18" s="38"/>
    </row>
    <row r="19" ht="57.6">
      <c r="A19" s="29" t="s">
        <v>32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46</v>
      </c>
      <c r="D20" s="29" t="s">
        <v>27</v>
      </c>
      <c r="E20" s="31" t="s">
        <v>47</v>
      </c>
      <c r="F20" s="32" t="s">
        <v>41</v>
      </c>
      <c r="G20" s="33">
        <v>20000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43</v>
      </c>
      <c r="B22" s="36"/>
      <c r="C22" s="37"/>
      <c r="D22" s="37"/>
      <c r="E22" s="39" t="s">
        <v>49</v>
      </c>
      <c r="F22" s="37"/>
      <c r="G22" s="37"/>
      <c r="H22" s="37"/>
      <c r="I22" s="37"/>
      <c r="J22" s="38"/>
    </row>
    <row r="23" ht="72">
      <c r="A23" s="29" t="s">
        <v>32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51</v>
      </c>
      <c r="D24" s="29" t="s">
        <v>27</v>
      </c>
      <c r="E24" s="31" t="s">
        <v>52</v>
      </c>
      <c r="F24" s="32" t="s">
        <v>41</v>
      </c>
      <c r="G24" s="33">
        <v>100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30</v>
      </c>
      <c r="B25" s="36"/>
      <c r="C25" s="37"/>
      <c r="D25" s="37"/>
      <c r="E25" s="31" t="s">
        <v>53</v>
      </c>
      <c r="F25" s="37"/>
      <c r="G25" s="37"/>
      <c r="H25" s="37"/>
      <c r="I25" s="37"/>
      <c r="J25" s="38"/>
    </row>
    <row r="26" ht="43.2">
      <c r="A26" s="29" t="s">
        <v>43</v>
      </c>
      <c r="B26" s="36"/>
      <c r="C26" s="37"/>
      <c r="D26" s="37"/>
      <c r="E26" s="39" t="s">
        <v>54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56</v>
      </c>
      <c r="D28" s="29" t="s">
        <v>27</v>
      </c>
      <c r="E28" s="31" t="s">
        <v>57</v>
      </c>
      <c r="F28" s="32" t="s">
        <v>58</v>
      </c>
      <c r="G28" s="33">
        <v>30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3.2">
      <c r="A29" s="29" t="s">
        <v>30</v>
      </c>
      <c r="B29" s="36"/>
      <c r="C29" s="37"/>
      <c r="D29" s="37"/>
      <c r="E29" s="31" t="s">
        <v>59</v>
      </c>
      <c r="F29" s="37"/>
      <c r="G29" s="37"/>
      <c r="H29" s="37"/>
      <c r="I29" s="37"/>
      <c r="J29" s="38"/>
    </row>
    <row r="30" ht="28.8">
      <c r="A30" s="29" t="s">
        <v>43</v>
      </c>
      <c r="B30" s="36"/>
      <c r="C30" s="37"/>
      <c r="D30" s="37"/>
      <c r="E30" s="39" t="s">
        <v>60</v>
      </c>
      <c r="F30" s="37"/>
      <c r="G30" s="37"/>
      <c r="H30" s="37"/>
      <c r="I30" s="37"/>
      <c r="J30" s="38"/>
    </row>
    <row r="31" ht="100.8">
      <c r="A31" s="29" t="s">
        <v>32</v>
      </c>
      <c r="B31" s="36"/>
      <c r="C31" s="37"/>
      <c r="D31" s="37"/>
      <c r="E31" s="31" t="s">
        <v>61</v>
      </c>
      <c r="F31" s="37"/>
      <c r="G31" s="37"/>
      <c r="H31" s="37"/>
      <c r="I31" s="37"/>
      <c r="J31" s="38"/>
    </row>
    <row r="32" ht="28.8">
      <c r="A32" s="29" t="s">
        <v>25</v>
      </c>
      <c r="B32" s="29">
        <v>7</v>
      </c>
      <c r="C32" s="30" t="s">
        <v>62</v>
      </c>
      <c r="D32" s="29" t="s">
        <v>27</v>
      </c>
      <c r="E32" s="31" t="s">
        <v>63</v>
      </c>
      <c r="F32" s="32" t="s">
        <v>64</v>
      </c>
      <c r="G32" s="33">
        <v>59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15.2">
      <c r="A33" s="29" t="s">
        <v>30</v>
      </c>
      <c r="B33" s="36"/>
      <c r="C33" s="37"/>
      <c r="D33" s="37"/>
      <c r="E33" s="31" t="s">
        <v>65</v>
      </c>
      <c r="F33" s="37"/>
      <c r="G33" s="37"/>
      <c r="H33" s="37"/>
      <c r="I33" s="37"/>
      <c r="J33" s="38"/>
    </row>
    <row r="34">
      <c r="A34" s="29" t="s">
        <v>43</v>
      </c>
      <c r="B34" s="36"/>
      <c r="C34" s="37"/>
      <c r="D34" s="37"/>
      <c r="E34" s="39" t="s">
        <v>66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1" t="s">
        <v>67</v>
      </c>
      <c r="F35" s="37"/>
      <c r="G35" s="37"/>
      <c r="H35" s="37"/>
      <c r="I35" s="37"/>
      <c r="J35" s="38"/>
    </row>
    <row r="36">
      <c r="A36" s="23" t="s">
        <v>22</v>
      </c>
      <c r="B36" s="24"/>
      <c r="C36" s="25" t="s">
        <v>68</v>
      </c>
      <c r="D36" s="26"/>
      <c r="E36" s="23" t="s">
        <v>69</v>
      </c>
      <c r="F36" s="26"/>
      <c r="G36" s="26"/>
      <c r="H36" s="26"/>
      <c r="I36" s="27">
        <f>SUMIFS(I37:I48,A37:A48,"P")</f>
        <v>0</v>
      </c>
      <c r="J36" s="28"/>
    </row>
    <row r="37">
      <c r="A37" s="29" t="s">
        <v>25</v>
      </c>
      <c r="B37" s="29">
        <v>8</v>
      </c>
      <c r="C37" s="30" t="s">
        <v>70</v>
      </c>
      <c r="D37" s="29" t="s">
        <v>27</v>
      </c>
      <c r="E37" s="31" t="s">
        <v>71</v>
      </c>
      <c r="F37" s="32" t="s">
        <v>41</v>
      </c>
      <c r="G37" s="33">
        <v>400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72</v>
      </c>
      <c r="F38" s="37"/>
      <c r="G38" s="37"/>
      <c r="H38" s="37"/>
      <c r="I38" s="37"/>
      <c r="J38" s="38"/>
    </row>
    <row r="39">
      <c r="A39" s="29" t="s">
        <v>43</v>
      </c>
      <c r="B39" s="36"/>
      <c r="C39" s="37"/>
      <c r="D39" s="37"/>
      <c r="E39" s="39" t="s">
        <v>73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1" t="s">
        <v>74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75</v>
      </c>
      <c r="D41" s="29" t="s">
        <v>27</v>
      </c>
      <c r="E41" s="31" t="s">
        <v>76</v>
      </c>
      <c r="F41" s="32" t="s">
        <v>41</v>
      </c>
      <c r="G41" s="33">
        <v>1180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43</v>
      </c>
      <c r="B43" s="36"/>
      <c r="C43" s="37"/>
      <c r="D43" s="37"/>
      <c r="E43" s="39" t="s">
        <v>77</v>
      </c>
      <c r="F43" s="37"/>
      <c r="G43" s="37"/>
      <c r="H43" s="37"/>
      <c r="I43" s="37"/>
      <c r="J43" s="38"/>
    </row>
    <row r="44" ht="158.4">
      <c r="A44" s="29" t="s">
        <v>32</v>
      </c>
      <c r="B44" s="36"/>
      <c r="C44" s="37"/>
      <c r="D44" s="37"/>
      <c r="E44" s="31" t="s">
        <v>78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79</v>
      </c>
      <c r="D45" s="29" t="s">
        <v>27</v>
      </c>
      <c r="E45" s="31" t="s">
        <v>80</v>
      </c>
      <c r="F45" s="32" t="s">
        <v>64</v>
      </c>
      <c r="G45" s="33">
        <v>59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81</v>
      </c>
      <c r="F46" s="37"/>
      <c r="G46" s="37"/>
      <c r="H46" s="37"/>
      <c r="I46" s="37"/>
      <c r="J46" s="38"/>
    </row>
    <row r="47">
      <c r="A47" s="29" t="s">
        <v>43</v>
      </c>
      <c r="B47" s="36"/>
      <c r="C47" s="37"/>
      <c r="D47" s="37"/>
      <c r="E47" s="39" t="s">
        <v>82</v>
      </c>
      <c r="F47" s="37"/>
      <c r="G47" s="37"/>
      <c r="H47" s="37"/>
      <c r="I47" s="37"/>
      <c r="J47" s="38"/>
    </row>
    <row r="48" ht="288">
      <c r="A48" s="29" t="s">
        <v>32</v>
      </c>
      <c r="B48" s="36"/>
      <c r="C48" s="37"/>
      <c r="D48" s="37"/>
      <c r="E48" s="31" t="s">
        <v>83</v>
      </c>
      <c r="F48" s="37"/>
      <c r="G48" s="37"/>
      <c r="H48" s="37"/>
      <c r="I48" s="37"/>
      <c r="J48" s="38"/>
    </row>
    <row r="49">
      <c r="A49" s="23" t="s">
        <v>22</v>
      </c>
      <c r="B49" s="24"/>
      <c r="C49" s="25" t="s">
        <v>84</v>
      </c>
      <c r="D49" s="26"/>
      <c r="E49" s="23" t="s">
        <v>85</v>
      </c>
      <c r="F49" s="26"/>
      <c r="G49" s="26"/>
      <c r="H49" s="26"/>
      <c r="I49" s="27">
        <f>SUMIFS(I50:I119,A50:A119,"P")</f>
        <v>0</v>
      </c>
      <c r="J49" s="28"/>
    </row>
    <row r="50" ht="28.8">
      <c r="A50" s="29" t="s">
        <v>25</v>
      </c>
      <c r="B50" s="29">
        <v>11</v>
      </c>
      <c r="C50" s="30" t="s">
        <v>86</v>
      </c>
      <c r="D50" s="29" t="s">
        <v>27</v>
      </c>
      <c r="E50" s="31" t="s">
        <v>87</v>
      </c>
      <c r="F50" s="32" t="s">
        <v>58</v>
      </c>
      <c r="G50" s="33">
        <v>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30</v>
      </c>
      <c r="B51" s="36"/>
      <c r="C51" s="37"/>
      <c r="D51" s="37"/>
      <c r="E51" s="31" t="s">
        <v>88</v>
      </c>
      <c r="F51" s="37"/>
      <c r="G51" s="37"/>
      <c r="H51" s="37"/>
      <c r="I51" s="37"/>
      <c r="J51" s="38"/>
    </row>
    <row r="52">
      <c r="A52" s="29" t="s">
        <v>43</v>
      </c>
      <c r="B52" s="36"/>
      <c r="C52" s="37"/>
      <c r="D52" s="37"/>
      <c r="E52" s="39" t="s">
        <v>89</v>
      </c>
      <c r="F52" s="37"/>
      <c r="G52" s="37"/>
      <c r="H52" s="37"/>
      <c r="I52" s="37"/>
      <c r="J52" s="38"/>
    </row>
    <row r="53" ht="72">
      <c r="A53" s="29" t="s">
        <v>32</v>
      </c>
      <c r="B53" s="36"/>
      <c r="C53" s="37"/>
      <c r="D53" s="37"/>
      <c r="E53" s="31" t="s">
        <v>90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91</v>
      </c>
      <c r="D54" s="29" t="s">
        <v>27</v>
      </c>
      <c r="E54" s="31" t="s">
        <v>92</v>
      </c>
      <c r="F54" s="32" t="s">
        <v>58</v>
      </c>
      <c r="G54" s="33">
        <v>75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88</v>
      </c>
      <c r="F55" s="37"/>
      <c r="G55" s="37"/>
      <c r="H55" s="37"/>
      <c r="I55" s="37"/>
      <c r="J55" s="38"/>
    </row>
    <row r="56">
      <c r="A56" s="29" t="s">
        <v>43</v>
      </c>
      <c r="B56" s="36"/>
      <c r="C56" s="37"/>
      <c r="D56" s="37"/>
      <c r="E56" s="39" t="s">
        <v>89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1" t="s">
        <v>93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94</v>
      </c>
      <c r="D58" s="29" t="s">
        <v>27</v>
      </c>
      <c r="E58" s="31" t="s">
        <v>95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96</v>
      </c>
      <c r="F59" s="37"/>
      <c r="G59" s="37"/>
      <c r="H59" s="37"/>
      <c r="I59" s="37"/>
      <c r="J59" s="38"/>
    </row>
    <row r="60">
      <c r="A60" s="29" t="s">
        <v>43</v>
      </c>
      <c r="B60" s="36"/>
      <c r="C60" s="37"/>
      <c r="D60" s="37"/>
      <c r="E60" s="39" t="s">
        <v>97</v>
      </c>
      <c r="F60" s="37"/>
      <c r="G60" s="37"/>
      <c r="H60" s="37"/>
      <c r="I60" s="37"/>
      <c r="J60" s="38"/>
    </row>
    <row r="61" ht="28.8">
      <c r="A61" s="29" t="s">
        <v>32</v>
      </c>
      <c r="B61" s="36"/>
      <c r="C61" s="37"/>
      <c r="D61" s="37"/>
      <c r="E61" s="31" t="s">
        <v>98</v>
      </c>
      <c r="F61" s="37"/>
      <c r="G61" s="37"/>
      <c r="H61" s="37"/>
      <c r="I61" s="37"/>
      <c r="J61" s="38"/>
    </row>
    <row r="62" ht="28.8">
      <c r="A62" s="29" t="s">
        <v>25</v>
      </c>
      <c r="B62" s="29">
        <v>14</v>
      </c>
      <c r="C62" s="30" t="s">
        <v>99</v>
      </c>
      <c r="D62" s="29" t="s">
        <v>27</v>
      </c>
      <c r="E62" s="31" t="s">
        <v>100</v>
      </c>
      <c r="F62" s="32" t="s">
        <v>58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101</v>
      </c>
      <c r="F63" s="37"/>
      <c r="G63" s="37"/>
      <c r="H63" s="37"/>
      <c r="I63" s="37"/>
      <c r="J63" s="38"/>
    </row>
    <row r="64" ht="72">
      <c r="A64" s="29" t="s">
        <v>32</v>
      </c>
      <c r="B64" s="36"/>
      <c r="C64" s="37"/>
      <c r="D64" s="37"/>
      <c r="E64" s="31" t="s">
        <v>90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102</v>
      </c>
      <c r="D65" s="29" t="s">
        <v>27</v>
      </c>
      <c r="E65" s="31" t="s">
        <v>103</v>
      </c>
      <c r="F65" s="32" t="s">
        <v>58</v>
      </c>
      <c r="G65" s="33">
        <v>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101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1" t="s">
        <v>93</v>
      </c>
      <c r="F67" s="37"/>
      <c r="G67" s="37"/>
      <c r="H67" s="37"/>
      <c r="I67" s="37"/>
      <c r="J67" s="38"/>
    </row>
    <row r="68">
      <c r="A68" s="29" t="s">
        <v>25</v>
      </c>
      <c r="B68" s="29">
        <v>16</v>
      </c>
      <c r="C68" s="30" t="s">
        <v>104</v>
      </c>
      <c r="D68" s="29" t="s">
        <v>27</v>
      </c>
      <c r="E68" s="31" t="s">
        <v>105</v>
      </c>
      <c r="F68" s="32" t="s">
        <v>29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30</v>
      </c>
      <c r="B69" s="36"/>
      <c r="C69" s="37"/>
      <c r="D69" s="37"/>
      <c r="E69" s="31" t="s">
        <v>106</v>
      </c>
      <c r="F69" s="37"/>
      <c r="G69" s="37"/>
      <c r="H69" s="37"/>
      <c r="I69" s="37"/>
      <c r="J69" s="38"/>
    </row>
    <row r="70">
      <c r="A70" s="29" t="s">
        <v>43</v>
      </c>
      <c r="B70" s="36"/>
      <c r="C70" s="37"/>
      <c r="D70" s="37"/>
      <c r="E70" s="39" t="s">
        <v>97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1" t="s">
        <v>98</v>
      </c>
      <c r="F71" s="37"/>
      <c r="G71" s="37"/>
      <c r="H71" s="37"/>
      <c r="I71" s="37"/>
      <c r="J71" s="38"/>
    </row>
    <row r="72">
      <c r="A72" s="29" t="s">
        <v>25</v>
      </c>
      <c r="B72" s="29">
        <v>17</v>
      </c>
      <c r="C72" s="30" t="s">
        <v>107</v>
      </c>
      <c r="D72" s="29" t="s">
        <v>27</v>
      </c>
      <c r="E72" s="31" t="s">
        <v>108</v>
      </c>
      <c r="F72" s="32" t="s">
        <v>58</v>
      </c>
      <c r="G72" s="33">
        <v>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109</v>
      </c>
      <c r="F73" s="37"/>
      <c r="G73" s="37"/>
      <c r="H73" s="37"/>
      <c r="I73" s="37"/>
      <c r="J73" s="38"/>
    </row>
    <row r="74">
      <c r="A74" s="29" t="s">
        <v>43</v>
      </c>
      <c r="B74" s="36"/>
      <c r="C74" s="37"/>
      <c r="D74" s="37"/>
      <c r="E74" s="39" t="s">
        <v>110</v>
      </c>
      <c r="F74" s="37"/>
      <c r="G74" s="37"/>
      <c r="H74" s="37"/>
      <c r="I74" s="37"/>
      <c r="J74" s="38"/>
    </row>
    <row r="75" ht="86.4">
      <c r="A75" s="29" t="s">
        <v>32</v>
      </c>
      <c r="B75" s="36"/>
      <c r="C75" s="37"/>
      <c r="D75" s="37"/>
      <c r="E75" s="31" t="s">
        <v>111</v>
      </c>
      <c r="F75" s="37"/>
      <c r="G75" s="37"/>
      <c r="H75" s="37"/>
      <c r="I75" s="37"/>
      <c r="J75" s="38"/>
    </row>
    <row r="76">
      <c r="A76" s="29" t="s">
        <v>25</v>
      </c>
      <c r="B76" s="29">
        <v>18</v>
      </c>
      <c r="C76" s="30" t="s">
        <v>112</v>
      </c>
      <c r="D76" s="29" t="s">
        <v>27</v>
      </c>
      <c r="E76" s="31" t="s">
        <v>113</v>
      </c>
      <c r="F76" s="32" t="s">
        <v>58</v>
      </c>
      <c r="G76" s="33">
        <v>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109</v>
      </c>
      <c r="F77" s="37"/>
      <c r="G77" s="37"/>
      <c r="H77" s="37"/>
      <c r="I77" s="37"/>
      <c r="J77" s="38"/>
    </row>
    <row r="78">
      <c r="A78" s="29" t="s">
        <v>43</v>
      </c>
      <c r="B78" s="36"/>
      <c r="C78" s="37"/>
      <c r="D78" s="37"/>
      <c r="E78" s="39" t="s">
        <v>110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>
      <c r="A80" s="29" t="s">
        <v>25</v>
      </c>
      <c r="B80" s="29">
        <v>19</v>
      </c>
      <c r="C80" s="30" t="s">
        <v>115</v>
      </c>
      <c r="D80" s="29" t="s">
        <v>27</v>
      </c>
      <c r="E80" s="31" t="s">
        <v>116</v>
      </c>
      <c r="F80" s="32" t="s">
        <v>29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117</v>
      </c>
      <c r="F81" s="37"/>
      <c r="G81" s="37"/>
      <c r="H81" s="37"/>
      <c r="I81" s="37"/>
      <c r="J81" s="38"/>
    </row>
    <row r="82">
      <c r="A82" s="29" t="s">
        <v>43</v>
      </c>
      <c r="B82" s="36"/>
      <c r="C82" s="37"/>
      <c r="D82" s="37"/>
      <c r="E82" s="39" t="s">
        <v>97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1" t="s">
        <v>118</v>
      </c>
      <c r="F83" s="37"/>
      <c r="G83" s="37"/>
      <c r="H83" s="37"/>
      <c r="I83" s="37"/>
      <c r="J83" s="38"/>
    </row>
    <row r="84">
      <c r="A84" s="29" t="s">
        <v>25</v>
      </c>
      <c r="B84" s="29">
        <v>20</v>
      </c>
      <c r="C84" s="30" t="s">
        <v>119</v>
      </c>
      <c r="D84" s="29" t="s">
        <v>27</v>
      </c>
      <c r="E84" s="31" t="s">
        <v>120</v>
      </c>
      <c r="F84" s="32" t="s">
        <v>58</v>
      </c>
      <c r="G84" s="33">
        <v>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109</v>
      </c>
      <c r="F85" s="37"/>
      <c r="G85" s="37"/>
      <c r="H85" s="37"/>
      <c r="I85" s="37"/>
      <c r="J85" s="38"/>
    </row>
    <row r="86">
      <c r="A86" s="29" t="s">
        <v>43</v>
      </c>
      <c r="B86" s="36"/>
      <c r="C86" s="37"/>
      <c r="D86" s="37"/>
      <c r="E86" s="39" t="s">
        <v>121</v>
      </c>
      <c r="F86" s="37"/>
      <c r="G86" s="37"/>
      <c r="H86" s="37"/>
      <c r="I86" s="37"/>
      <c r="J86" s="38"/>
    </row>
    <row r="87" ht="86.4">
      <c r="A87" s="29" t="s">
        <v>32</v>
      </c>
      <c r="B87" s="36"/>
      <c r="C87" s="37"/>
      <c r="D87" s="37"/>
      <c r="E87" s="31" t="s">
        <v>111</v>
      </c>
      <c r="F87" s="37"/>
      <c r="G87" s="37"/>
      <c r="H87" s="37"/>
      <c r="I87" s="37"/>
      <c r="J87" s="38"/>
    </row>
    <row r="88">
      <c r="A88" s="29" t="s">
        <v>25</v>
      </c>
      <c r="B88" s="29">
        <v>21</v>
      </c>
      <c r="C88" s="30" t="s">
        <v>122</v>
      </c>
      <c r="D88" s="29" t="s">
        <v>27</v>
      </c>
      <c r="E88" s="31" t="s">
        <v>123</v>
      </c>
      <c r="F88" s="32" t="s">
        <v>58</v>
      </c>
      <c r="G88" s="33">
        <v>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109</v>
      </c>
      <c r="F89" s="37"/>
      <c r="G89" s="37"/>
      <c r="H89" s="37"/>
      <c r="I89" s="37"/>
      <c r="J89" s="38"/>
    </row>
    <row r="90">
      <c r="A90" s="29" t="s">
        <v>43</v>
      </c>
      <c r="B90" s="36"/>
      <c r="C90" s="37"/>
      <c r="D90" s="37"/>
      <c r="E90" s="39" t="s">
        <v>121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>
      <c r="A92" s="29" t="s">
        <v>25</v>
      </c>
      <c r="B92" s="29">
        <v>22</v>
      </c>
      <c r="C92" s="30" t="s">
        <v>124</v>
      </c>
      <c r="D92" s="29" t="s">
        <v>27</v>
      </c>
      <c r="E92" s="31" t="s">
        <v>125</v>
      </c>
      <c r="F92" s="32" t="s">
        <v>29</v>
      </c>
      <c r="G92" s="33">
        <v>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117</v>
      </c>
      <c r="F93" s="37"/>
      <c r="G93" s="37"/>
      <c r="H93" s="37"/>
      <c r="I93" s="37"/>
      <c r="J93" s="38"/>
    </row>
    <row r="94">
      <c r="A94" s="29" t="s">
        <v>43</v>
      </c>
      <c r="B94" s="36"/>
      <c r="C94" s="37"/>
      <c r="D94" s="37"/>
      <c r="E94" s="39" t="s">
        <v>97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1" t="s">
        <v>118</v>
      </c>
      <c r="F95" s="37"/>
      <c r="G95" s="37"/>
      <c r="H95" s="37"/>
      <c r="I95" s="37"/>
      <c r="J95" s="38"/>
    </row>
    <row r="96">
      <c r="A96" s="29" t="s">
        <v>25</v>
      </c>
      <c r="B96" s="29">
        <v>23</v>
      </c>
      <c r="C96" s="30" t="s">
        <v>126</v>
      </c>
      <c r="D96" s="29" t="s">
        <v>27</v>
      </c>
      <c r="E96" s="31" t="s">
        <v>127</v>
      </c>
      <c r="F96" s="32" t="s">
        <v>58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128</v>
      </c>
      <c r="F97" s="37"/>
      <c r="G97" s="37"/>
      <c r="H97" s="37"/>
      <c r="I97" s="37"/>
      <c r="J97" s="38"/>
    </row>
    <row r="98">
      <c r="A98" s="29" t="s">
        <v>43</v>
      </c>
      <c r="B98" s="36"/>
      <c r="C98" s="37"/>
      <c r="D98" s="37"/>
      <c r="E98" s="39" t="s">
        <v>121</v>
      </c>
      <c r="F98" s="37"/>
      <c r="G98" s="37"/>
      <c r="H98" s="37"/>
      <c r="I98" s="37"/>
      <c r="J98" s="38"/>
    </row>
    <row r="99" ht="72">
      <c r="A99" s="29" t="s">
        <v>32</v>
      </c>
      <c r="B99" s="36"/>
      <c r="C99" s="37"/>
      <c r="D99" s="37"/>
      <c r="E99" s="31" t="s">
        <v>129</v>
      </c>
      <c r="F99" s="37"/>
      <c r="G99" s="37"/>
      <c r="H99" s="37"/>
      <c r="I99" s="37"/>
      <c r="J99" s="38"/>
    </row>
    <row r="100">
      <c r="A100" s="29" t="s">
        <v>25</v>
      </c>
      <c r="B100" s="29">
        <v>24</v>
      </c>
      <c r="C100" s="30" t="s">
        <v>130</v>
      </c>
      <c r="D100" s="29" t="s">
        <v>27</v>
      </c>
      <c r="E100" s="31" t="s">
        <v>131</v>
      </c>
      <c r="F100" s="32" t="s">
        <v>58</v>
      </c>
      <c r="G100" s="33">
        <v>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128</v>
      </c>
      <c r="F101" s="37"/>
      <c r="G101" s="37"/>
      <c r="H101" s="37"/>
      <c r="I101" s="37"/>
      <c r="J101" s="38"/>
    </row>
    <row r="102">
      <c r="A102" s="29" t="s">
        <v>43</v>
      </c>
      <c r="B102" s="36"/>
      <c r="C102" s="37"/>
      <c r="D102" s="37"/>
      <c r="E102" s="39" t="s">
        <v>121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>
      <c r="A104" s="29" t="s">
        <v>25</v>
      </c>
      <c r="B104" s="29">
        <v>25</v>
      </c>
      <c r="C104" s="30" t="s">
        <v>132</v>
      </c>
      <c r="D104" s="29" t="s">
        <v>27</v>
      </c>
      <c r="E104" s="31" t="s">
        <v>133</v>
      </c>
      <c r="F104" s="32" t="s">
        <v>29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28.8">
      <c r="A105" s="29" t="s">
        <v>30</v>
      </c>
      <c r="B105" s="36"/>
      <c r="C105" s="37"/>
      <c r="D105" s="37"/>
      <c r="E105" s="31" t="s">
        <v>134</v>
      </c>
      <c r="F105" s="37"/>
      <c r="G105" s="37"/>
      <c r="H105" s="37"/>
      <c r="I105" s="37"/>
      <c r="J105" s="38"/>
    </row>
    <row r="106">
      <c r="A106" s="29" t="s">
        <v>43</v>
      </c>
      <c r="B106" s="36"/>
      <c r="C106" s="37"/>
      <c r="D106" s="37"/>
      <c r="E106" s="39" t="s">
        <v>97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1" t="s">
        <v>118</v>
      </c>
      <c r="F107" s="37"/>
      <c r="G107" s="37"/>
      <c r="H107" s="37"/>
      <c r="I107" s="37"/>
      <c r="J107" s="38"/>
    </row>
    <row r="108">
      <c r="A108" s="29" t="s">
        <v>25</v>
      </c>
      <c r="B108" s="29">
        <v>26</v>
      </c>
      <c r="C108" s="30" t="s">
        <v>135</v>
      </c>
      <c r="D108" s="29" t="s">
        <v>27</v>
      </c>
      <c r="E108" s="31" t="s">
        <v>136</v>
      </c>
      <c r="F108" s="32" t="s">
        <v>58</v>
      </c>
      <c r="G108" s="33">
        <v>25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137</v>
      </c>
      <c r="F109" s="37"/>
      <c r="G109" s="37"/>
      <c r="H109" s="37"/>
      <c r="I109" s="37"/>
      <c r="J109" s="38"/>
    </row>
    <row r="110">
      <c r="A110" s="29" t="s">
        <v>43</v>
      </c>
      <c r="B110" s="36"/>
      <c r="C110" s="37"/>
      <c r="D110" s="37"/>
      <c r="E110" s="39" t="s">
        <v>138</v>
      </c>
      <c r="F110" s="37"/>
      <c r="G110" s="37"/>
      <c r="H110" s="37"/>
      <c r="I110" s="37"/>
      <c r="J110" s="38"/>
    </row>
    <row r="111" ht="72">
      <c r="A111" s="29" t="s">
        <v>32</v>
      </c>
      <c r="B111" s="36"/>
      <c r="C111" s="37"/>
      <c r="D111" s="37"/>
      <c r="E111" s="31" t="s">
        <v>129</v>
      </c>
      <c r="F111" s="37"/>
      <c r="G111" s="37"/>
      <c r="H111" s="37"/>
      <c r="I111" s="37"/>
      <c r="J111" s="38"/>
    </row>
    <row r="112">
      <c r="A112" s="29" t="s">
        <v>25</v>
      </c>
      <c r="B112" s="29">
        <v>27</v>
      </c>
      <c r="C112" s="30" t="s">
        <v>139</v>
      </c>
      <c r="D112" s="29" t="s">
        <v>27</v>
      </c>
      <c r="E112" s="31" t="s">
        <v>140</v>
      </c>
      <c r="F112" s="32" t="s">
        <v>58</v>
      </c>
      <c r="G112" s="33">
        <v>25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137</v>
      </c>
      <c r="F113" s="37"/>
      <c r="G113" s="37"/>
      <c r="H113" s="37"/>
      <c r="I113" s="37"/>
      <c r="J113" s="38"/>
    </row>
    <row r="114">
      <c r="A114" s="29" t="s">
        <v>43</v>
      </c>
      <c r="B114" s="36"/>
      <c r="C114" s="37"/>
      <c r="D114" s="37"/>
      <c r="E114" s="39" t="s">
        <v>138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>
      <c r="A116" s="29" t="s">
        <v>25</v>
      </c>
      <c r="B116" s="29">
        <v>28</v>
      </c>
      <c r="C116" s="30" t="s">
        <v>141</v>
      </c>
      <c r="D116" s="29" t="s">
        <v>27</v>
      </c>
      <c r="E116" s="31" t="s">
        <v>142</v>
      </c>
      <c r="F116" s="32" t="s">
        <v>29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28.8">
      <c r="A117" s="29" t="s">
        <v>30</v>
      </c>
      <c r="B117" s="36"/>
      <c r="C117" s="37"/>
      <c r="D117" s="37"/>
      <c r="E117" s="31" t="s">
        <v>143</v>
      </c>
      <c r="F117" s="37"/>
      <c r="G117" s="37"/>
      <c r="H117" s="37"/>
      <c r="I117" s="37"/>
      <c r="J117" s="38"/>
    </row>
    <row r="118">
      <c r="A118" s="29" t="s">
        <v>43</v>
      </c>
      <c r="B118" s="36"/>
      <c r="C118" s="37"/>
      <c r="D118" s="37"/>
      <c r="E118" s="39" t="s">
        <v>97</v>
      </c>
      <c r="F118" s="37"/>
      <c r="G118" s="37"/>
      <c r="H118" s="37"/>
      <c r="I118" s="37"/>
      <c r="J118" s="38"/>
    </row>
    <row r="119" ht="28.8">
      <c r="A119" s="29" t="s">
        <v>32</v>
      </c>
      <c r="B119" s="41"/>
      <c r="C119" s="42"/>
      <c r="D119" s="42"/>
      <c r="E119" s="31" t="s">
        <v>118</v>
      </c>
      <c r="F119" s="42"/>
      <c r="G119" s="42"/>
      <c r="H119" s="42"/>
      <c r="I119" s="42"/>
      <c r="J11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866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867</v>
      </c>
      <c r="D4" s="13"/>
      <c r="E4" s="14" t="s">
        <v>868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866</v>
      </c>
      <c r="D5" s="13"/>
      <c r="E5" s="14" t="s">
        <v>869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870</v>
      </c>
      <c r="D9" s="26"/>
      <c r="E9" s="23" t="s">
        <v>871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25</v>
      </c>
      <c r="B10" s="29">
        <v>1</v>
      </c>
      <c r="C10" s="30" t="s">
        <v>37</v>
      </c>
      <c r="D10" s="29" t="s">
        <v>27</v>
      </c>
      <c r="E10" s="31" t="s">
        <v>872</v>
      </c>
      <c r="F10" s="32" t="s">
        <v>745</v>
      </c>
      <c r="G10" s="33">
        <v>50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9</v>
      </c>
      <c r="C13" s="30" t="s">
        <v>155</v>
      </c>
      <c r="D13" s="29" t="s">
        <v>27</v>
      </c>
      <c r="E13" s="31" t="s">
        <v>873</v>
      </c>
      <c r="F13" s="32" t="s">
        <v>874</v>
      </c>
      <c r="G13" s="33">
        <v>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>
      <c r="A16" s="29" t="s">
        <v>25</v>
      </c>
      <c r="B16" s="29">
        <v>10</v>
      </c>
      <c r="C16" s="30" t="s">
        <v>228</v>
      </c>
      <c r="D16" s="29" t="s">
        <v>27</v>
      </c>
      <c r="E16" s="31" t="s">
        <v>875</v>
      </c>
      <c r="F16" s="32" t="s">
        <v>745</v>
      </c>
      <c r="G16" s="33">
        <v>4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25</v>
      </c>
      <c r="B19" s="29">
        <v>11</v>
      </c>
      <c r="C19" s="30" t="s">
        <v>431</v>
      </c>
      <c r="D19" s="29" t="s">
        <v>27</v>
      </c>
      <c r="E19" s="31" t="s">
        <v>876</v>
      </c>
      <c r="F19" s="32" t="s">
        <v>874</v>
      </c>
      <c r="G19" s="33">
        <v>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12</v>
      </c>
      <c r="C22" s="30" t="s">
        <v>68</v>
      </c>
      <c r="D22" s="29" t="s">
        <v>27</v>
      </c>
      <c r="E22" s="31" t="s">
        <v>877</v>
      </c>
      <c r="F22" s="32" t="s">
        <v>745</v>
      </c>
      <c r="G22" s="33">
        <v>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13</v>
      </c>
      <c r="C25" s="30" t="s">
        <v>499</v>
      </c>
      <c r="D25" s="29" t="s">
        <v>27</v>
      </c>
      <c r="E25" s="31" t="s">
        <v>878</v>
      </c>
      <c r="F25" s="32" t="s">
        <v>745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25</v>
      </c>
      <c r="B28" s="29">
        <v>14</v>
      </c>
      <c r="C28" s="30" t="s">
        <v>534</v>
      </c>
      <c r="D28" s="29" t="s">
        <v>27</v>
      </c>
      <c r="E28" s="31" t="s">
        <v>879</v>
      </c>
      <c r="F28" s="32" t="s">
        <v>745</v>
      </c>
      <c r="G28" s="33">
        <v>50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15</v>
      </c>
      <c r="C31" s="30" t="s">
        <v>574</v>
      </c>
      <c r="D31" s="29" t="s">
        <v>27</v>
      </c>
      <c r="E31" s="31" t="s">
        <v>880</v>
      </c>
      <c r="F31" s="32" t="s">
        <v>745</v>
      </c>
      <c r="G31" s="33">
        <v>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881</v>
      </c>
      <c r="D34" s="26"/>
      <c r="E34" s="23" t="s">
        <v>38</v>
      </c>
      <c r="F34" s="26"/>
      <c r="G34" s="26"/>
      <c r="H34" s="26"/>
      <c r="I34" s="27">
        <f>SUMIFS(I35:I58,A35:A58,"P")</f>
        <v>0</v>
      </c>
      <c r="J34" s="28"/>
    </row>
    <row r="35">
      <c r="A35" s="29" t="s">
        <v>25</v>
      </c>
      <c r="B35" s="29">
        <v>2</v>
      </c>
      <c r="C35" s="30" t="s">
        <v>724</v>
      </c>
      <c r="D35" s="29" t="s">
        <v>27</v>
      </c>
      <c r="E35" s="31" t="s">
        <v>882</v>
      </c>
      <c r="F35" s="32" t="s">
        <v>745</v>
      </c>
      <c r="G35" s="33">
        <v>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3</v>
      </c>
      <c r="C38" s="30" t="s">
        <v>693</v>
      </c>
      <c r="D38" s="29" t="s">
        <v>27</v>
      </c>
      <c r="E38" s="31" t="s">
        <v>883</v>
      </c>
      <c r="F38" s="32" t="s">
        <v>745</v>
      </c>
      <c r="G38" s="33">
        <v>46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4</v>
      </c>
      <c r="C41" s="30" t="s">
        <v>731</v>
      </c>
      <c r="D41" s="29" t="s">
        <v>27</v>
      </c>
      <c r="E41" s="31" t="s">
        <v>884</v>
      </c>
      <c r="F41" s="32" t="s">
        <v>745</v>
      </c>
      <c r="G41" s="33">
        <v>46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25</v>
      </c>
      <c r="B44" s="29">
        <v>5</v>
      </c>
      <c r="C44" s="30" t="s">
        <v>885</v>
      </c>
      <c r="D44" s="29" t="s">
        <v>27</v>
      </c>
      <c r="E44" s="31" t="s">
        <v>886</v>
      </c>
      <c r="F44" s="32" t="s">
        <v>874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6</v>
      </c>
      <c r="C47" s="30" t="s">
        <v>741</v>
      </c>
      <c r="D47" s="29" t="s">
        <v>27</v>
      </c>
      <c r="E47" s="31" t="s">
        <v>887</v>
      </c>
      <c r="F47" s="32" t="s">
        <v>888</v>
      </c>
      <c r="G47" s="33">
        <v>0.050000000000000003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7</v>
      </c>
      <c r="C50" s="30" t="s">
        <v>889</v>
      </c>
      <c r="D50" s="29" t="s">
        <v>27</v>
      </c>
      <c r="E50" s="31" t="s">
        <v>890</v>
      </c>
      <c r="F50" s="32" t="s">
        <v>745</v>
      </c>
      <c r="G50" s="33">
        <v>46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8</v>
      </c>
      <c r="C53" s="30" t="s">
        <v>891</v>
      </c>
      <c r="D53" s="29" t="s">
        <v>27</v>
      </c>
      <c r="E53" s="31" t="s">
        <v>892</v>
      </c>
      <c r="F53" s="32" t="s">
        <v>745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16</v>
      </c>
      <c r="C56" s="30" t="s">
        <v>84</v>
      </c>
      <c r="D56" s="29" t="s">
        <v>27</v>
      </c>
      <c r="E56" s="31" t="s">
        <v>893</v>
      </c>
      <c r="F56" s="32" t="s">
        <v>745</v>
      </c>
      <c r="G56" s="33">
        <v>46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32</v>
      </c>
      <c r="B58" s="41"/>
      <c r="C58" s="42"/>
      <c r="D58" s="42"/>
      <c r="E58" s="44" t="s">
        <v>27</v>
      </c>
      <c r="F58" s="42"/>
      <c r="G58" s="42"/>
      <c r="H58" s="42"/>
      <c r="I58" s="42"/>
      <c r="J5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894</v>
      </c>
      <c r="I3" s="16">
        <f>SUMIFS(I9:I54,A9:A54,"SD")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867</v>
      </c>
      <c r="D4" s="13"/>
      <c r="E4" s="14" t="s">
        <v>868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894</v>
      </c>
      <c r="D5" s="13"/>
      <c r="E5" s="14" t="s">
        <v>895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870</v>
      </c>
      <c r="D9" s="26"/>
      <c r="E9" s="23" t="s">
        <v>896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25</v>
      </c>
      <c r="B10" s="29">
        <v>1</v>
      </c>
      <c r="C10" s="30" t="s">
        <v>897</v>
      </c>
      <c r="D10" s="29" t="s">
        <v>27</v>
      </c>
      <c r="E10" s="31" t="s">
        <v>898</v>
      </c>
      <c r="F10" s="32" t="s">
        <v>874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899</v>
      </c>
      <c r="D13" s="29" t="s">
        <v>27</v>
      </c>
      <c r="E13" s="31" t="s">
        <v>900</v>
      </c>
      <c r="F13" s="32" t="s">
        <v>745</v>
      </c>
      <c r="G13" s="33">
        <v>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>
      <c r="A16" s="23" t="s">
        <v>22</v>
      </c>
      <c r="B16" s="24"/>
      <c r="C16" s="25" t="s">
        <v>881</v>
      </c>
      <c r="D16" s="26"/>
      <c r="E16" s="23" t="s">
        <v>871</v>
      </c>
      <c r="F16" s="26"/>
      <c r="G16" s="26"/>
      <c r="H16" s="26"/>
      <c r="I16" s="27">
        <f>SUMIFS(I17:I34,A17:A34,"P")</f>
        <v>0</v>
      </c>
      <c r="J16" s="28"/>
    </row>
    <row r="17">
      <c r="A17" s="29" t="s">
        <v>25</v>
      </c>
      <c r="B17" s="29">
        <v>3</v>
      </c>
      <c r="C17" s="30" t="s">
        <v>901</v>
      </c>
      <c r="D17" s="29" t="s">
        <v>27</v>
      </c>
      <c r="E17" s="31" t="s">
        <v>873</v>
      </c>
      <c r="F17" s="32" t="s">
        <v>874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902</v>
      </c>
      <c r="D20" s="29" t="s">
        <v>27</v>
      </c>
      <c r="E20" s="31" t="s">
        <v>903</v>
      </c>
      <c r="F20" s="32" t="s">
        <v>745</v>
      </c>
      <c r="G20" s="33">
        <v>30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30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904</v>
      </c>
      <c r="D23" s="29" t="s">
        <v>27</v>
      </c>
      <c r="E23" s="31" t="s">
        <v>876</v>
      </c>
      <c r="F23" s="32" t="s">
        <v>874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905</v>
      </c>
      <c r="D26" s="29" t="s">
        <v>27</v>
      </c>
      <c r="E26" s="31" t="s">
        <v>877</v>
      </c>
      <c r="F26" s="32" t="s">
        <v>745</v>
      </c>
      <c r="G26" s="33">
        <v>45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906</v>
      </c>
      <c r="D29" s="29" t="s">
        <v>27</v>
      </c>
      <c r="E29" s="31" t="s">
        <v>879</v>
      </c>
      <c r="F29" s="32" t="s">
        <v>745</v>
      </c>
      <c r="G29" s="33">
        <v>16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25</v>
      </c>
      <c r="B32" s="29">
        <v>8</v>
      </c>
      <c r="C32" s="30" t="s">
        <v>907</v>
      </c>
      <c r="D32" s="29" t="s">
        <v>27</v>
      </c>
      <c r="E32" s="31" t="s">
        <v>880</v>
      </c>
      <c r="F32" s="32" t="s">
        <v>745</v>
      </c>
      <c r="G32" s="33">
        <v>45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908</v>
      </c>
      <c r="D35" s="26"/>
      <c r="E35" s="23" t="s">
        <v>38</v>
      </c>
      <c r="F35" s="26"/>
      <c r="G35" s="26"/>
      <c r="H35" s="26"/>
      <c r="I35" s="27">
        <f>SUMIFS(I36:I50,A36:A50,"P")</f>
        <v>0</v>
      </c>
      <c r="J35" s="28"/>
    </row>
    <row r="36">
      <c r="A36" s="29" t="s">
        <v>25</v>
      </c>
      <c r="B36" s="29">
        <v>9</v>
      </c>
      <c r="C36" s="30" t="s">
        <v>909</v>
      </c>
      <c r="D36" s="29" t="s">
        <v>27</v>
      </c>
      <c r="E36" s="31" t="s">
        <v>893</v>
      </c>
      <c r="F36" s="32" t="s">
        <v>745</v>
      </c>
      <c r="G36" s="33">
        <v>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10</v>
      </c>
      <c r="C39" s="30" t="s">
        <v>910</v>
      </c>
      <c r="D39" s="29" t="s">
        <v>27</v>
      </c>
      <c r="E39" s="31" t="s">
        <v>883</v>
      </c>
      <c r="F39" s="32" t="s">
        <v>745</v>
      </c>
      <c r="G39" s="33">
        <v>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11</v>
      </c>
      <c r="C42" s="30" t="s">
        <v>911</v>
      </c>
      <c r="D42" s="29" t="s">
        <v>27</v>
      </c>
      <c r="E42" s="31" t="s">
        <v>884</v>
      </c>
      <c r="F42" s="32" t="s">
        <v>745</v>
      </c>
      <c r="G42" s="33">
        <v>16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12</v>
      </c>
      <c r="C45" s="30" t="s">
        <v>912</v>
      </c>
      <c r="D45" s="29" t="s">
        <v>27</v>
      </c>
      <c r="E45" s="31" t="s">
        <v>887</v>
      </c>
      <c r="F45" s="32" t="s">
        <v>888</v>
      </c>
      <c r="G45" s="33">
        <v>0.044999999999999998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25</v>
      </c>
      <c r="B48" s="29">
        <v>13</v>
      </c>
      <c r="C48" s="30" t="s">
        <v>913</v>
      </c>
      <c r="D48" s="29" t="s">
        <v>27</v>
      </c>
      <c r="E48" s="31" t="s">
        <v>890</v>
      </c>
      <c r="F48" s="32" t="s">
        <v>745</v>
      </c>
      <c r="G48" s="33">
        <v>16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914</v>
      </c>
      <c r="D51" s="26"/>
      <c r="E51" s="23" t="s">
        <v>915</v>
      </c>
      <c r="F51" s="26"/>
      <c r="G51" s="26"/>
      <c r="H51" s="26"/>
      <c r="I51" s="27">
        <f>SUMIFS(I52:I54,A52:A54,"P")</f>
        <v>0</v>
      </c>
      <c r="J51" s="28"/>
    </row>
    <row r="52">
      <c r="A52" s="29" t="s">
        <v>25</v>
      </c>
      <c r="B52" s="29">
        <v>14</v>
      </c>
      <c r="C52" s="30" t="s">
        <v>916</v>
      </c>
      <c r="D52" s="29" t="s">
        <v>27</v>
      </c>
      <c r="E52" s="31" t="s">
        <v>917</v>
      </c>
      <c r="F52" s="32" t="s">
        <v>918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32</v>
      </c>
      <c r="B54" s="41"/>
      <c r="C54" s="42"/>
      <c r="D54" s="42"/>
      <c r="E54" s="44" t="s">
        <v>27</v>
      </c>
      <c r="F54" s="42"/>
      <c r="G54" s="42"/>
      <c r="H54" s="42"/>
      <c r="I54" s="42"/>
      <c r="J5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144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144</v>
      </c>
      <c r="D5" s="13"/>
      <c r="E5" s="14" t="s">
        <v>149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25</v>
      </c>
      <c r="B10" s="29">
        <v>1</v>
      </c>
      <c r="C10" s="30" t="s">
        <v>150</v>
      </c>
      <c r="D10" s="29" t="s">
        <v>37</v>
      </c>
      <c r="E10" s="31" t="s">
        <v>151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30</v>
      </c>
      <c r="B11" s="36"/>
      <c r="C11" s="37"/>
      <c r="D11" s="37"/>
      <c r="E11" s="31" t="s">
        <v>152</v>
      </c>
      <c r="F11" s="37"/>
      <c r="G11" s="37"/>
      <c r="H11" s="37"/>
      <c r="I11" s="37"/>
      <c r="J11" s="38"/>
    </row>
    <row r="12" ht="28.8">
      <c r="A12" s="29" t="s">
        <v>43</v>
      </c>
      <c r="B12" s="36"/>
      <c r="C12" s="37"/>
      <c r="D12" s="37"/>
      <c r="E12" s="39" t="s">
        <v>153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154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150</v>
      </c>
      <c r="D14" s="29" t="s">
        <v>155</v>
      </c>
      <c r="E14" s="31" t="s">
        <v>151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44">
      <c r="A15" s="29" t="s">
        <v>30</v>
      </c>
      <c r="B15" s="36"/>
      <c r="C15" s="37"/>
      <c r="D15" s="37"/>
      <c r="E15" s="31" t="s">
        <v>156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1" t="s">
        <v>157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158</v>
      </c>
      <c r="D17" s="29" t="s">
        <v>27</v>
      </c>
      <c r="E17" s="31" t="s">
        <v>159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160</v>
      </c>
      <c r="F18" s="37"/>
      <c r="G18" s="37"/>
      <c r="H18" s="37"/>
      <c r="I18" s="37"/>
      <c r="J18" s="38"/>
    </row>
    <row r="19">
      <c r="A19" s="29" t="s">
        <v>43</v>
      </c>
      <c r="B19" s="36"/>
      <c r="C19" s="37"/>
      <c r="D19" s="37"/>
      <c r="E19" s="39" t="s">
        <v>161</v>
      </c>
      <c r="F19" s="37"/>
      <c r="G19" s="37"/>
      <c r="H19" s="37"/>
      <c r="I19" s="37"/>
      <c r="J19" s="38"/>
    </row>
    <row r="20" ht="72">
      <c r="A20" s="29" t="s">
        <v>32</v>
      </c>
      <c r="B20" s="36"/>
      <c r="C20" s="37"/>
      <c r="D20" s="37"/>
      <c r="E20" s="31" t="s">
        <v>162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163</v>
      </c>
      <c r="D21" s="29" t="s">
        <v>27</v>
      </c>
      <c r="E21" s="31" t="s">
        <v>164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15.2">
      <c r="A22" s="29" t="s">
        <v>30</v>
      </c>
      <c r="B22" s="36"/>
      <c r="C22" s="37"/>
      <c r="D22" s="37"/>
      <c r="E22" s="31" t="s">
        <v>165</v>
      </c>
      <c r="F22" s="37"/>
      <c r="G22" s="37"/>
      <c r="H22" s="37"/>
      <c r="I22" s="37"/>
      <c r="J22" s="38"/>
    </row>
    <row r="23" ht="28.8">
      <c r="A23" s="29" t="s">
        <v>43</v>
      </c>
      <c r="B23" s="36"/>
      <c r="C23" s="37"/>
      <c r="D23" s="37"/>
      <c r="E23" s="39" t="s">
        <v>153</v>
      </c>
      <c r="F23" s="37"/>
      <c r="G23" s="37"/>
      <c r="H23" s="37"/>
      <c r="I23" s="37"/>
      <c r="J23" s="38"/>
    </row>
    <row r="24">
      <c r="A24" s="29" t="s">
        <v>32</v>
      </c>
      <c r="B24" s="41"/>
      <c r="C24" s="42"/>
      <c r="D24" s="42"/>
      <c r="E24" s="31" t="s">
        <v>166</v>
      </c>
      <c r="F24" s="42"/>
      <c r="G24" s="42"/>
      <c r="H24" s="42"/>
      <c r="I24" s="42"/>
      <c r="J2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167</v>
      </c>
      <c r="I3" s="16">
        <f>SUMIFS(I9:I66,A9:A66,"SD")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167</v>
      </c>
      <c r="D5" s="13"/>
      <c r="E5" s="14" t="s">
        <v>168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SUMIFS(I10:I66,A10:A66,"P")</f>
        <v>0</v>
      </c>
      <c r="J9" s="28"/>
    </row>
    <row r="10">
      <c r="A10" s="29" t="s">
        <v>25</v>
      </c>
      <c r="B10" s="29">
        <v>1</v>
      </c>
      <c r="C10" s="30" t="s">
        <v>169</v>
      </c>
      <c r="D10" s="29" t="s">
        <v>27</v>
      </c>
      <c r="E10" s="31" t="s">
        <v>170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171</v>
      </c>
      <c r="F11" s="37"/>
      <c r="G11" s="37"/>
      <c r="H11" s="37"/>
      <c r="I11" s="37"/>
      <c r="J11" s="38"/>
    </row>
    <row r="12">
      <c r="A12" s="29" t="s">
        <v>43</v>
      </c>
      <c r="B12" s="36"/>
      <c r="C12" s="37"/>
      <c r="D12" s="37"/>
      <c r="E12" s="39" t="s">
        <v>161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166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172</v>
      </c>
      <c r="D14" s="29" t="s">
        <v>27</v>
      </c>
      <c r="E14" s="31" t="s">
        <v>173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174</v>
      </c>
      <c r="F15" s="37"/>
      <c r="G15" s="37"/>
      <c r="H15" s="37"/>
      <c r="I15" s="37"/>
      <c r="J15" s="38"/>
    </row>
    <row r="16">
      <c r="A16" s="29" t="s">
        <v>43</v>
      </c>
      <c r="B16" s="36"/>
      <c r="C16" s="37"/>
      <c r="D16" s="37"/>
      <c r="E16" s="39" t="s">
        <v>161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31" t="s">
        <v>166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175</v>
      </c>
      <c r="D18" s="29" t="s">
        <v>27</v>
      </c>
      <c r="E18" s="31" t="s">
        <v>176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177</v>
      </c>
      <c r="F19" s="37"/>
      <c r="G19" s="37"/>
      <c r="H19" s="37"/>
      <c r="I19" s="37"/>
      <c r="J19" s="38"/>
    </row>
    <row r="20">
      <c r="A20" s="29" t="s">
        <v>43</v>
      </c>
      <c r="B20" s="36"/>
      <c r="C20" s="37"/>
      <c r="D20" s="37"/>
      <c r="E20" s="39" t="s">
        <v>161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1" t="s">
        <v>166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178</v>
      </c>
      <c r="D22" s="29" t="s">
        <v>179</v>
      </c>
      <c r="E22" s="31" t="s">
        <v>180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2.4">
      <c r="A23" s="29" t="s">
        <v>30</v>
      </c>
      <c r="B23" s="36"/>
      <c r="C23" s="37"/>
      <c r="D23" s="37"/>
      <c r="E23" s="31" t="s">
        <v>181</v>
      </c>
      <c r="F23" s="37"/>
      <c r="G23" s="37"/>
      <c r="H23" s="37"/>
      <c r="I23" s="37"/>
      <c r="J23" s="38"/>
    </row>
    <row r="24" ht="28.8">
      <c r="A24" s="29" t="s">
        <v>43</v>
      </c>
      <c r="B24" s="36"/>
      <c r="C24" s="37"/>
      <c r="D24" s="37"/>
      <c r="E24" s="39" t="s">
        <v>182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178</v>
      </c>
      <c r="D26" s="29" t="s">
        <v>183</v>
      </c>
      <c r="E26" s="31" t="s">
        <v>180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15.2">
      <c r="A27" s="29" t="s">
        <v>30</v>
      </c>
      <c r="B27" s="36"/>
      <c r="C27" s="37"/>
      <c r="D27" s="37"/>
      <c r="E27" s="31" t="s">
        <v>184</v>
      </c>
      <c r="F27" s="37"/>
      <c r="G27" s="37"/>
      <c r="H27" s="37"/>
      <c r="I27" s="37"/>
      <c r="J27" s="38"/>
    </row>
    <row r="28" ht="28.8">
      <c r="A28" s="29" t="s">
        <v>43</v>
      </c>
      <c r="B28" s="36"/>
      <c r="C28" s="37"/>
      <c r="D28" s="37"/>
      <c r="E28" s="39" t="s">
        <v>182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31" t="s">
        <v>166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185</v>
      </c>
      <c r="D30" s="29" t="s">
        <v>27</v>
      </c>
      <c r="E30" s="31" t="s">
        <v>186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187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1" t="s">
        <v>188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189</v>
      </c>
      <c r="D33" s="29" t="s">
        <v>27</v>
      </c>
      <c r="E33" s="31" t="s">
        <v>190</v>
      </c>
      <c r="F33" s="32" t="s">
        <v>58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57.6">
      <c r="A35" s="29" t="s">
        <v>32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191</v>
      </c>
      <c r="D36" s="29" t="s">
        <v>27</v>
      </c>
      <c r="E36" s="31" t="s">
        <v>192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193</v>
      </c>
      <c r="F37" s="37"/>
      <c r="G37" s="37"/>
      <c r="H37" s="37"/>
      <c r="I37" s="37"/>
      <c r="J37" s="38"/>
    </row>
    <row r="38" ht="28.8">
      <c r="A38" s="29" t="s">
        <v>43</v>
      </c>
      <c r="B38" s="36"/>
      <c r="C38" s="37"/>
      <c r="D38" s="37"/>
      <c r="E38" s="39" t="s">
        <v>153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1" t="s">
        <v>166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194</v>
      </c>
      <c r="D40" s="29" t="s">
        <v>27</v>
      </c>
      <c r="E40" s="31" t="s">
        <v>195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29.6">
      <c r="A41" s="29" t="s">
        <v>30</v>
      </c>
      <c r="B41" s="36"/>
      <c r="C41" s="37"/>
      <c r="D41" s="37"/>
      <c r="E41" s="31" t="s">
        <v>196</v>
      </c>
      <c r="F41" s="37"/>
      <c r="G41" s="37"/>
      <c r="H41" s="37"/>
      <c r="I41" s="37"/>
      <c r="J41" s="38"/>
    </row>
    <row r="42" ht="28.8">
      <c r="A42" s="29" t="s">
        <v>43</v>
      </c>
      <c r="B42" s="36"/>
      <c r="C42" s="37"/>
      <c r="D42" s="37"/>
      <c r="E42" s="39" t="s">
        <v>153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1" t="s">
        <v>166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197</v>
      </c>
      <c r="D44" s="29" t="s">
        <v>27</v>
      </c>
      <c r="E44" s="31" t="s">
        <v>198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199</v>
      </c>
      <c r="F45" s="37"/>
      <c r="G45" s="37"/>
      <c r="H45" s="37"/>
      <c r="I45" s="37"/>
      <c r="J45" s="38"/>
    </row>
    <row r="46" ht="28.8">
      <c r="A46" s="29" t="s">
        <v>43</v>
      </c>
      <c r="B46" s="36"/>
      <c r="C46" s="37"/>
      <c r="D46" s="37"/>
      <c r="E46" s="39" t="s">
        <v>153</v>
      </c>
      <c r="F46" s="37"/>
      <c r="G46" s="37"/>
      <c r="H46" s="37"/>
      <c r="I46" s="37"/>
      <c r="J46" s="38"/>
    </row>
    <row r="47" ht="115.2">
      <c r="A47" s="29" t="s">
        <v>32</v>
      </c>
      <c r="B47" s="36"/>
      <c r="C47" s="37"/>
      <c r="D47" s="37"/>
      <c r="E47" s="31" t="s">
        <v>200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163</v>
      </c>
      <c r="D48" s="29" t="s">
        <v>27</v>
      </c>
      <c r="E48" s="31" t="s">
        <v>164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201</v>
      </c>
      <c r="F49" s="37"/>
      <c r="G49" s="37"/>
      <c r="H49" s="37"/>
      <c r="I49" s="37"/>
      <c r="J49" s="38"/>
    </row>
    <row r="50">
      <c r="A50" s="29" t="s">
        <v>43</v>
      </c>
      <c r="B50" s="36"/>
      <c r="C50" s="37"/>
      <c r="D50" s="37"/>
      <c r="E50" s="39" t="s">
        <v>161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1" t="s">
        <v>166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202</v>
      </c>
      <c r="D52" s="29" t="s">
        <v>27</v>
      </c>
      <c r="E52" s="31" t="s">
        <v>203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28.8">
      <c r="A53" s="29" t="s">
        <v>30</v>
      </c>
      <c r="B53" s="36"/>
      <c r="C53" s="37"/>
      <c r="D53" s="37"/>
      <c r="E53" s="31" t="s">
        <v>204</v>
      </c>
      <c r="F53" s="37"/>
      <c r="G53" s="37"/>
      <c r="H53" s="37"/>
      <c r="I53" s="37"/>
      <c r="J53" s="38"/>
    </row>
    <row r="54">
      <c r="A54" s="29" t="s">
        <v>43</v>
      </c>
      <c r="B54" s="36"/>
      <c r="C54" s="37"/>
      <c r="D54" s="37"/>
      <c r="E54" s="39" t="s">
        <v>161</v>
      </c>
      <c r="F54" s="37"/>
      <c r="G54" s="37"/>
      <c r="H54" s="37"/>
      <c r="I54" s="37"/>
      <c r="J54" s="38"/>
    </row>
    <row r="55" ht="72">
      <c r="A55" s="29" t="s">
        <v>32</v>
      </c>
      <c r="B55" s="36"/>
      <c r="C55" s="37"/>
      <c r="D55" s="37"/>
      <c r="E55" s="31" t="s">
        <v>205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206</v>
      </c>
      <c r="D56" s="29" t="s">
        <v>27</v>
      </c>
      <c r="E56" s="31" t="s">
        <v>207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208</v>
      </c>
      <c r="F57" s="37"/>
      <c r="G57" s="37"/>
      <c r="H57" s="37"/>
      <c r="I57" s="37"/>
      <c r="J57" s="38"/>
    </row>
    <row r="58" ht="57.6">
      <c r="A58" s="29" t="s">
        <v>32</v>
      </c>
      <c r="B58" s="36"/>
      <c r="C58" s="37"/>
      <c r="D58" s="37"/>
      <c r="E58" s="31" t="s">
        <v>188</v>
      </c>
      <c r="F58" s="37"/>
      <c r="G58" s="37"/>
      <c r="H58" s="37"/>
      <c r="I58" s="37"/>
      <c r="J58" s="38"/>
    </row>
    <row r="59">
      <c r="A59" s="29" t="s">
        <v>25</v>
      </c>
      <c r="B59" s="29">
        <v>14</v>
      </c>
      <c r="C59" s="30" t="s">
        <v>209</v>
      </c>
      <c r="D59" s="29" t="s">
        <v>210</v>
      </c>
      <c r="E59" s="31" t="s">
        <v>211</v>
      </c>
      <c r="F59" s="32" t="s">
        <v>29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30</v>
      </c>
      <c r="B60" s="36"/>
      <c r="C60" s="37"/>
      <c r="D60" s="37"/>
      <c r="E60" s="31" t="s">
        <v>212</v>
      </c>
      <c r="F60" s="37"/>
      <c r="G60" s="37"/>
      <c r="H60" s="37"/>
      <c r="I60" s="37"/>
      <c r="J60" s="38"/>
    </row>
    <row r="61" ht="28.8">
      <c r="A61" s="29" t="s">
        <v>43</v>
      </c>
      <c r="B61" s="36"/>
      <c r="C61" s="37"/>
      <c r="D61" s="37"/>
      <c r="E61" s="39" t="s">
        <v>153</v>
      </c>
      <c r="F61" s="37"/>
      <c r="G61" s="37"/>
      <c r="H61" s="37"/>
      <c r="I61" s="37"/>
      <c r="J61" s="38"/>
    </row>
    <row r="62" ht="100.8">
      <c r="A62" s="29" t="s">
        <v>32</v>
      </c>
      <c r="B62" s="36"/>
      <c r="C62" s="37"/>
      <c r="D62" s="37"/>
      <c r="E62" s="31" t="s">
        <v>213</v>
      </c>
      <c r="F62" s="37"/>
      <c r="G62" s="37"/>
      <c r="H62" s="37"/>
      <c r="I62" s="37"/>
      <c r="J62" s="38"/>
    </row>
    <row r="63">
      <c r="A63" s="29" t="s">
        <v>25</v>
      </c>
      <c r="B63" s="29">
        <v>15</v>
      </c>
      <c r="C63" s="30" t="s">
        <v>214</v>
      </c>
      <c r="D63" s="29" t="s">
        <v>27</v>
      </c>
      <c r="E63" s="31" t="s">
        <v>215</v>
      </c>
      <c r="F63" s="32" t="s">
        <v>58</v>
      </c>
      <c r="G63" s="33">
        <v>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216</v>
      </c>
      <c r="F64" s="37"/>
      <c r="G64" s="37"/>
      <c r="H64" s="37"/>
      <c r="I64" s="37"/>
      <c r="J64" s="38"/>
    </row>
    <row r="65" ht="28.8">
      <c r="A65" s="29" t="s">
        <v>43</v>
      </c>
      <c r="B65" s="36"/>
      <c r="C65" s="37"/>
      <c r="D65" s="37"/>
      <c r="E65" s="39" t="s">
        <v>217</v>
      </c>
      <c r="F65" s="37"/>
      <c r="G65" s="37"/>
      <c r="H65" s="37"/>
      <c r="I65" s="37"/>
      <c r="J65" s="38"/>
    </row>
    <row r="66" ht="100.8">
      <c r="A66" s="29" t="s">
        <v>32</v>
      </c>
      <c r="B66" s="41"/>
      <c r="C66" s="42"/>
      <c r="D66" s="42"/>
      <c r="E66" s="31" t="s">
        <v>213</v>
      </c>
      <c r="F66" s="42"/>
      <c r="G66" s="42"/>
      <c r="H66" s="42"/>
      <c r="I66" s="42"/>
      <c r="J6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218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218</v>
      </c>
      <c r="D5" s="13"/>
      <c r="E5" s="14" t="s">
        <v>219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25</v>
      </c>
      <c r="B10" s="29">
        <v>1</v>
      </c>
      <c r="C10" s="30" t="s">
        <v>220</v>
      </c>
      <c r="D10" s="29" t="s">
        <v>27</v>
      </c>
      <c r="E10" s="31" t="s">
        <v>221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30</v>
      </c>
      <c r="B11" s="36"/>
      <c r="C11" s="37"/>
      <c r="D11" s="37"/>
      <c r="E11" s="31" t="s">
        <v>222</v>
      </c>
      <c r="F11" s="37"/>
      <c r="G11" s="37"/>
      <c r="H11" s="37"/>
      <c r="I11" s="37"/>
      <c r="J11" s="38"/>
    </row>
    <row r="12" ht="57.6">
      <c r="A12" s="29" t="s">
        <v>32</v>
      </c>
      <c r="B12" s="41"/>
      <c r="C12" s="42"/>
      <c r="D12" s="42"/>
      <c r="E12" s="31" t="s">
        <v>223</v>
      </c>
      <c r="F12" s="42"/>
      <c r="G12" s="42"/>
      <c r="H12" s="42"/>
      <c r="I12" s="42"/>
      <c r="J1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224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224</v>
      </c>
      <c r="D5" s="13"/>
      <c r="E5" s="14" t="s">
        <v>225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25</v>
      </c>
      <c r="B10" s="29">
        <v>1</v>
      </c>
      <c r="C10" s="30" t="s">
        <v>178</v>
      </c>
      <c r="D10" s="29" t="s">
        <v>37</v>
      </c>
      <c r="E10" s="31" t="s">
        <v>180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30</v>
      </c>
      <c r="B11" s="36"/>
      <c r="C11" s="37"/>
      <c r="D11" s="37"/>
      <c r="E11" s="31" t="s">
        <v>226</v>
      </c>
      <c r="F11" s="37"/>
      <c r="G11" s="37"/>
      <c r="H11" s="37"/>
      <c r="I11" s="37"/>
      <c r="J11" s="38"/>
    </row>
    <row r="12" ht="28.8">
      <c r="A12" s="29" t="s">
        <v>43</v>
      </c>
      <c r="B12" s="36"/>
      <c r="C12" s="37"/>
      <c r="D12" s="37"/>
      <c r="E12" s="39" t="s">
        <v>153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166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178</v>
      </c>
      <c r="D14" s="29" t="s">
        <v>155</v>
      </c>
      <c r="E14" s="31" t="s">
        <v>180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30</v>
      </c>
      <c r="B15" s="36"/>
      <c r="C15" s="37"/>
      <c r="D15" s="37"/>
      <c r="E15" s="31" t="s">
        <v>227</v>
      </c>
      <c r="F15" s="37"/>
      <c r="G15" s="37"/>
      <c r="H15" s="37"/>
      <c r="I15" s="37"/>
      <c r="J15" s="38"/>
    </row>
    <row r="16" ht="28.8">
      <c r="A16" s="29" t="s">
        <v>43</v>
      </c>
      <c r="B16" s="36"/>
      <c r="C16" s="37"/>
      <c r="D16" s="37"/>
      <c r="E16" s="39" t="s">
        <v>153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31" t="s">
        <v>166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178</v>
      </c>
      <c r="D18" s="29" t="s">
        <v>228</v>
      </c>
      <c r="E18" s="31" t="s">
        <v>180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229</v>
      </c>
      <c r="F19" s="37"/>
      <c r="G19" s="37"/>
      <c r="H19" s="37"/>
      <c r="I19" s="37"/>
      <c r="J19" s="38"/>
    </row>
    <row r="20">
      <c r="A20" s="29" t="s">
        <v>43</v>
      </c>
      <c r="B20" s="36"/>
      <c r="C20" s="37"/>
      <c r="D20" s="37"/>
      <c r="E20" s="39" t="s">
        <v>161</v>
      </c>
      <c r="F20" s="37"/>
      <c r="G20" s="37"/>
      <c r="H20" s="37"/>
      <c r="I20" s="37"/>
      <c r="J20" s="38"/>
    </row>
    <row r="21">
      <c r="A21" s="29" t="s">
        <v>32</v>
      </c>
      <c r="B21" s="41"/>
      <c r="C21" s="42"/>
      <c r="D21" s="42"/>
      <c r="E21" s="31" t="s">
        <v>166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230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230</v>
      </c>
      <c r="D4" s="13"/>
      <c r="E4" s="14" t="s">
        <v>231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232</v>
      </c>
      <c r="D9" s="29" t="s">
        <v>27</v>
      </c>
      <c r="E9" s="31" t="s">
        <v>233</v>
      </c>
      <c r="F9" s="32" t="s">
        <v>234</v>
      </c>
      <c r="G9" s="33">
        <v>269.24200000000002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235</v>
      </c>
      <c r="F10" s="37"/>
      <c r="G10" s="37"/>
      <c r="H10" s="37"/>
      <c r="I10" s="37"/>
      <c r="J10" s="38"/>
    </row>
    <row r="11">
      <c r="A11" s="29" t="s">
        <v>43</v>
      </c>
      <c r="B11" s="36"/>
      <c r="C11" s="37"/>
      <c r="D11" s="37"/>
      <c r="E11" s="39" t="s">
        <v>236</v>
      </c>
      <c r="F11" s="37"/>
      <c r="G11" s="37"/>
      <c r="H11" s="37"/>
      <c r="I11" s="37"/>
      <c r="J11" s="38"/>
    </row>
    <row r="12" ht="72">
      <c r="A12" s="29" t="s">
        <v>32</v>
      </c>
      <c r="B12" s="36"/>
      <c r="C12" s="37"/>
      <c r="D12" s="37"/>
      <c r="E12" s="31" t="s">
        <v>237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238</v>
      </c>
      <c r="D13" s="29" t="s">
        <v>239</v>
      </c>
      <c r="E13" s="31" t="s">
        <v>240</v>
      </c>
      <c r="F13" s="32" t="s">
        <v>234</v>
      </c>
      <c r="G13" s="33">
        <v>98.921000000000006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241</v>
      </c>
      <c r="F14" s="37"/>
      <c r="G14" s="37"/>
      <c r="H14" s="37"/>
      <c r="I14" s="37"/>
      <c r="J14" s="38"/>
    </row>
    <row r="15">
      <c r="A15" s="29" t="s">
        <v>43</v>
      </c>
      <c r="B15" s="36"/>
      <c r="C15" s="37"/>
      <c r="D15" s="37"/>
      <c r="E15" s="39" t="s">
        <v>242</v>
      </c>
      <c r="F15" s="37"/>
      <c r="G15" s="37"/>
      <c r="H15" s="37"/>
      <c r="I15" s="37"/>
      <c r="J15" s="38"/>
    </row>
    <row r="16" ht="72">
      <c r="A16" s="29" t="s">
        <v>32</v>
      </c>
      <c r="B16" s="36"/>
      <c r="C16" s="37"/>
      <c r="D16" s="37"/>
      <c r="E16" s="31" t="s">
        <v>237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238</v>
      </c>
      <c r="D17" s="29" t="s">
        <v>243</v>
      </c>
      <c r="E17" s="31" t="s">
        <v>240</v>
      </c>
      <c r="F17" s="32" t="s">
        <v>234</v>
      </c>
      <c r="G17" s="33">
        <v>57.131999999999998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244</v>
      </c>
      <c r="F18" s="37"/>
      <c r="G18" s="37"/>
      <c r="H18" s="37"/>
      <c r="I18" s="37"/>
      <c r="J18" s="38"/>
    </row>
    <row r="19" ht="100.8">
      <c r="A19" s="29" t="s">
        <v>43</v>
      </c>
      <c r="B19" s="36"/>
      <c r="C19" s="37"/>
      <c r="D19" s="37"/>
      <c r="E19" s="39" t="s">
        <v>245</v>
      </c>
      <c r="F19" s="37"/>
      <c r="G19" s="37"/>
      <c r="H19" s="37"/>
      <c r="I19" s="37"/>
      <c r="J19" s="38"/>
    </row>
    <row r="20" ht="72">
      <c r="A20" s="29" t="s">
        <v>32</v>
      </c>
      <c r="B20" s="41"/>
      <c r="C20" s="42"/>
      <c r="D20" s="42"/>
      <c r="E20" s="31" t="s">
        <v>237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246</v>
      </c>
      <c r="I3" s="16">
        <f>SUMIFS(I8:I477,A8:A477,"SD")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246</v>
      </c>
      <c r="D4" s="13"/>
      <c r="E4" s="14" t="s">
        <v>247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248</v>
      </c>
      <c r="D9" s="29" t="s">
        <v>27</v>
      </c>
      <c r="E9" s="31" t="s">
        <v>249</v>
      </c>
      <c r="F9" s="32" t="s">
        <v>234</v>
      </c>
      <c r="G9" s="33">
        <v>628.23099999999999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250</v>
      </c>
      <c r="F10" s="37"/>
      <c r="G10" s="37"/>
      <c r="H10" s="37"/>
      <c r="I10" s="37"/>
      <c r="J10" s="38"/>
    </row>
    <row r="11">
      <c r="A11" s="29" t="s">
        <v>43</v>
      </c>
      <c r="B11" s="36"/>
      <c r="C11" s="37"/>
      <c r="D11" s="37"/>
      <c r="E11" s="39" t="s">
        <v>251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1" t="s">
        <v>252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253</v>
      </c>
      <c r="D13" s="29" t="s">
        <v>27</v>
      </c>
      <c r="E13" s="31" t="s">
        <v>254</v>
      </c>
      <c r="F13" s="32" t="s">
        <v>234</v>
      </c>
      <c r="G13" s="33">
        <v>230.81700000000001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250</v>
      </c>
      <c r="F14" s="37"/>
      <c r="G14" s="37"/>
      <c r="H14" s="37"/>
      <c r="I14" s="37"/>
      <c r="J14" s="38"/>
    </row>
    <row r="15">
      <c r="A15" s="29" t="s">
        <v>43</v>
      </c>
      <c r="B15" s="36"/>
      <c r="C15" s="37"/>
      <c r="D15" s="37"/>
      <c r="E15" s="39" t="s">
        <v>255</v>
      </c>
      <c r="F15" s="37"/>
      <c r="G15" s="37"/>
      <c r="H15" s="37"/>
      <c r="I15" s="37"/>
      <c r="J15" s="38"/>
    </row>
    <row r="16" ht="158.4">
      <c r="A16" s="29" t="s">
        <v>32</v>
      </c>
      <c r="B16" s="36"/>
      <c r="C16" s="37"/>
      <c r="D16" s="37"/>
      <c r="E16" s="31" t="s">
        <v>252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256</v>
      </c>
      <c r="D17" s="29" t="s">
        <v>27</v>
      </c>
      <c r="E17" s="31" t="s">
        <v>257</v>
      </c>
      <c r="F17" s="32" t="s">
        <v>234</v>
      </c>
      <c r="G17" s="33">
        <v>133.30699999999999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250</v>
      </c>
      <c r="F18" s="37"/>
      <c r="G18" s="37"/>
      <c r="H18" s="37"/>
      <c r="I18" s="37"/>
      <c r="J18" s="38"/>
    </row>
    <row r="19" ht="100.8">
      <c r="A19" s="29" t="s">
        <v>43</v>
      </c>
      <c r="B19" s="36"/>
      <c r="C19" s="37"/>
      <c r="D19" s="37"/>
      <c r="E19" s="39" t="s">
        <v>258</v>
      </c>
      <c r="F19" s="37"/>
      <c r="G19" s="37"/>
      <c r="H19" s="37"/>
      <c r="I19" s="37"/>
      <c r="J19" s="38"/>
    </row>
    <row r="20" ht="158.4">
      <c r="A20" s="29" t="s">
        <v>32</v>
      </c>
      <c r="B20" s="36"/>
      <c r="C20" s="37"/>
      <c r="D20" s="37"/>
      <c r="E20" s="31" t="s">
        <v>252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37</v>
      </c>
      <c r="D21" s="26"/>
      <c r="E21" s="23" t="s">
        <v>38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259</v>
      </c>
      <c r="D22" s="29" t="s">
        <v>27</v>
      </c>
      <c r="E22" s="31" t="s">
        <v>260</v>
      </c>
      <c r="F22" s="32" t="s">
        <v>41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261</v>
      </c>
      <c r="F23" s="37"/>
      <c r="G23" s="37"/>
      <c r="H23" s="37"/>
      <c r="I23" s="37"/>
      <c r="J23" s="38"/>
    </row>
    <row r="24">
      <c r="A24" s="29" t="s">
        <v>43</v>
      </c>
      <c r="B24" s="36"/>
      <c r="C24" s="37"/>
      <c r="D24" s="37"/>
      <c r="E24" s="39" t="s">
        <v>262</v>
      </c>
      <c r="F24" s="37"/>
      <c r="G24" s="37"/>
      <c r="H24" s="37"/>
      <c r="I24" s="37"/>
      <c r="J24" s="38"/>
    </row>
    <row r="25" ht="86.4">
      <c r="A25" s="29" t="s">
        <v>32</v>
      </c>
      <c r="B25" s="36"/>
      <c r="C25" s="37"/>
      <c r="D25" s="37"/>
      <c r="E25" s="31" t="s">
        <v>263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264</v>
      </c>
      <c r="D26" s="29" t="s">
        <v>27</v>
      </c>
      <c r="E26" s="31" t="s">
        <v>265</v>
      </c>
      <c r="F26" s="32" t="s">
        <v>64</v>
      </c>
      <c r="G26" s="33">
        <v>164.869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266</v>
      </c>
      <c r="F27" s="37"/>
      <c r="G27" s="37"/>
      <c r="H27" s="37"/>
      <c r="I27" s="37"/>
      <c r="J27" s="38"/>
    </row>
    <row r="28">
      <c r="A28" s="29" t="s">
        <v>43</v>
      </c>
      <c r="B28" s="36"/>
      <c r="C28" s="37"/>
      <c r="D28" s="37"/>
      <c r="E28" s="39" t="s">
        <v>267</v>
      </c>
      <c r="F28" s="37"/>
      <c r="G28" s="37"/>
      <c r="H28" s="37"/>
      <c r="I28" s="37"/>
      <c r="J28" s="38"/>
    </row>
    <row r="29" ht="72">
      <c r="A29" s="29" t="s">
        <v>32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269</v>
      </c>
      <c r="D30" s="29" t="s">
        <v>27</v>
      </c>
      <c r="E30" s="31" t="s">
        <v>270</v>
      </c>
      <c r="F30" s="32" t="s">
        <v>64</v>
      </c>
      <c r="G30" s="33">
        <v>7.5060000000000002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266</v>
      </c>
      <c r="F31" s="37"/>
      <c r="G31" s="37"/>
      <c r="H31" s="37"/>
      <c r="I31" s="37"/>
      <c r="J31" s="38"/>
    </row>
    <row r="32">
      <c r="A32" s="29" t="s">
        <v>43</v>
      </c>
      <c r="B32" s="36"/>
      <c r="C32" s="37"/>
      <c r="D32" s="37"/>
      <c r="E32" s="39" t="s">
        <v>271</v>
      </c>
      <c r="F32" s="37"/>
      <c r="G32" s="37"/>
      <c r="H32" s="37"/>
      <c r="I32" s="37"/>
      <c r="J32" s="38"/>
    </row>
    <row r="33" ht="72">
      <c r="A33" s="29" t="s">
        <v>32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272</v>
      </c>
      <c r="D34" s="29" t="s">
        <v>27</v>
      </c>
      <c r="E34" s="31" t="s">
        <v>273</v>
      </c>
      <c r="F34" s="32" t="s">
        <v>274</v>
      </c>
      <c r="G34" s="33">
        <v>45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266</v>
      </c>
      <c r="F35" s="37"/>
      <c r="G35" s="37"/>
      <c r="H35" s="37"/>
      <c r="I35" s="37"/>
      <c r="J35" s="38"/>
    </row>
    <row r="36">
      <c r="A36" s="29" t="s">
        <v>43</v>
      </c>
      <c r="B36" s="36"/>
      <c r="C36" s="37"/>
      <c r="D36" s="37"/>
      <c r="E36" s="39" t="s">
        <v>275</v>
      </c>
      <c r="F36" s="37"/>
      <c r="G36" s="37"/>
      <c r="H36" s="37"/>
      <c r="I36" s="37"/>
      <c r="J36" s="38"/>
    </row>
    <row r="37" ht="115.2">
      <c r="A37" s="29" t="s">
        <v>32</v>
      </c>
      <c r="B37" s="36"/>
      <c r="C37" s="37"/>
      <c r="D37" s="37"/>
      <c r="E37" s="31" t="s">
        <v>276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277</v>
      </c>
      <c r="D38" s="29" t="s">
        <v>27</v>
      </c>
      <c r="E38" s="31" t="s">
        <v>278</v>
      </c>
      <c r="F38" s="32" t="s">
        <v>274</v>
      </c>
      <c r="G38" s="33">
        <v>47.700000000000003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279</v>
      </c>
      <c r="F39" s="37"/>
      <c r="G39" s="37"/>
      <c r="H39" s="37"/>
      <c r="I39" s="37"/>
      <c r="J39" s="38"/>
    </row>
    <row r="40">
      <c r="A40" s="29" t="s">
        <v>43</v>
      </c>
      <c r="B40" s="36"/>
      <c r="C40" s="37"/>
      <c r="D40" s="37"/>
      <c r="E40" s="39" t="s">
        <v>280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1" t="s">
        <v>67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281</v>
      </c>
      <c r="D42" s="29" t="s">
        <v>27</v>
      </c>
      <c r="E42" s="31" t="s">
        <v>282</v>
      </c>
      <c r="F42" s="32" t="s">
        <v>64</v>
      </c>
      <c r="G42" s="33">
        <v>45.338999999999999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283</v>
      </c>
      <c r="F43" s="37"/>
      <c r="G43" s="37"/>
      <c r="H43" s="37"/>
      <c r="I43" s="37"/>
      <c r="J43" s="38"/>
    </row>
    <row r="44">
      <c r="A44" s="29" t="s">
        <v>43</v>
      </c>
      <c r="B44" s="36"/>
      <c r="C44" s="37"/>
      <c r="D44" s="37"/>
      <c r="E44" s="39" t="s">
        <v>284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1" t="s">
        <v>285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286</v>
      </c>
      <c r="D46" s="29" t="s">
        <v>27</v>
      </c>
      <c r="E46" s="31" t="s">
        <v>282</v>
      </c>
      <c r="F46" s="32" t="s">
        <v>64</v>
      </c>
      <c r="G46" s="33">
        <v>20.859999999999999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283</v>
      </c>
      <c r="F47" s="37"/>
      <c r="G47" s="37"/>
      <c r="H47" s="37"/>
      <c r="I47" s="37"/>
      <c r="J47" s="38"/>
    </row>
    <row r="48">
      <c r="A48" s="29" t="s">
        <v>43</v>
      </c>
      <c r="B48" s="36"/>
      <c r="C48" s="37"/>
      <c r="D48" s="37"/>
      <c r="E48" s="39" t="s">
        <v>287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1" t="s">
        <v>285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288</v>
      </c>
      <c r="D50" s="29" t="s">
        <v>27</v>
      </c>
      <c r="E50" s="31" t="s">
        <v>289</v>
      </c>
      <c r="F50" s="32" t="s">
        <v>64</v>
      </c>
      <c r="G50" s="33">
        <v>171.27199999999999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290</v>
      </c>
      <c r="F51" s="37"/>
      <c r="G51" s="37"/>
      <c r="H51" s="37"/>
      <c r="I51" s="37"/>
      <c r="J51" s="38"/>
    </row>
    <row r="52" ht="57.6">
      <c r="A52" s="29" t="s">
        <v>43</v>
      </c>
      <c r="B52" s="36"/>
      <c r="C52" s="37"/>
      <c r="D52" s="37"/>
      <c r="E52" s="39" t="s">
        <v>291</v>
      </c>
      <c r="F52" s="37"/>
      <c r="G52" s="37"/>
      <c r="H52" s="37"/>
      <c r="I52" s="37"/>
      <c r="J52" s="38"/>
    </row>
    <row r="53" ht="360">
      <c r="A53" s="29" t="s">
        <v>32</v>
      </c>
      <c r="B53" s="36"/>
      <c r="C53" s="37"/>
      <c r="D53" s="37"/>
      <c r="E53" s="31" t="s">
        <v>292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293</v>
      </c>
      <c r="D54" s="29" t="s">
        <v>27</v>
      </c>
      <c r="E54" s="31" t="s">
        <v>294</v>
      </c>
      <c r="F54" s="32" t="s">
        <v>64</v>
      </c>
      <c r="G54" s="33">
        <v>498.596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266</v>
      </c>
      <c r="F55" s="37"/>
      <c r="G55" s="37"/>
      <c r="H55" s="37"/>
      <c r="I55" s="37"/>
      <c r="J55" s="38"/>
    </row>
    <row r="56" ht="172.8">
      <c r="A56" s="29" t="s">
        <v>43</v>
      </c>
      <c r="B56" s="36"/>
      <c r="C56" s="37"/>
      <c r="D56" s="37"/>
      <c r="E56" s="39" t="s">
        <v>295</v>
      </c>
      <c r="F56" s="37"/>
      <c r="G56" s="37"/>
      <c r="H56" s="37"/>
      <c r="I56" s="37"/>
      <c r="J56" s="38"/>
    </row>
    <row r="57" ht="374.4">
      <c r="A57" s="29" t="s">
        <v>32</v>
      </c>
      <c r="B57" s="36"/>
      <c r="C57" s="37"/>
      <c r="D57" s="37"/>
      <c r="E57" s="31" t="s">
        <v>296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297</v>
      </c>
      <c r="D58" s="29" t="s">
        <v>27</v>
      </c>
      <c r="E58" s="31" t="s">
        <v>298</v>
      </c>
      <c r="F58" s="32" t="s">
        <v>64</v>
      </c>
      <c r="G58" s="33">
        <v>171.27199999999999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 ht="72">
      <c r="A60" s="29" t="s">
        <v>43</v>
      </c>
      <c r="B60" s="36"/>
      <c r="C60" s="37"/>
      <c r="D60" s="37"/>
      <c r="E60" s="39" t="s">
        <v>299</v>
      </c>
      <c r="F60" s="37"/>
      <c r="G60" s="37"/>
      <c r="H60" s="37"/>
      <c r="I60" s="37"/>
      <c r="J60" s="38"/>
    </row>
    <row r="61" ht="316.8">
      <c r="A61" s="29" t="s">
        <v>32</v>
      </c>
      <c r="B61" s="36"/>
      <c r="C61" s="37"/>
      <c r="D61" s="37"/>
      <c r="E61" s="31" t="s">
        <v>300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301</v>
      </c>
      <c r="D62" s="29" t="s">
        <v>27</v>
      </c>
      <c r="E62" s="31" t="s">
        <v>302</v>
      </c>
      <c r="F62" s="32" t="s">
        <v>64</v>
      </c>
      <c r="G62" s="33">
        <v>498.596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172.8">
      <c r="A64" s="29" t="s">
        <v>43</v>
      </c>
      <c r="B64" s="36"/>
      <c r="C64" s="37"/>
      <c r="D64" s="37"/>
      <c r="E64" s="39" t="s">
        <v>295</v>
      </c>
      <c r="F64" s="37"/>
      <c r="G64" s="37"/>
      <c r="H64" s="37"/>
      <c r="I64" s="37"/>
      <c r="J64" s="38"/>
    </row>
    <row r="65" ht="244.8">
      <c r="A65" s="29" t="s">
        <v>32</v>
      </c>
      <c r="B65" s="36"/>
      <c r="C65" s="37"/>
      <c r="D65" s="37"/>
      <c r="E65" s="31" t="s">
        <v>303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304</v>
      </c>
      <c r="D66" s="29" t="s">
        <v>27</v>
      </c>
      <c r="E66" s="31" t="s">
        <v>305</v>
      </c>
      <c r="F66" s="32" t="s">
        <v>64</v>
      </c>
      <c r="G66" s="33">
        <v>162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129.6">
      <c r="A68" s="29" t="s">
        <v>43</v>
      </c>
      <c r="B68" s="36"/>
      <c r="C68" s="37"/>
      <c r="D68" s="37"/>
      <c r="E68" s="39" t="s">
        <v>306</v>
      </c>
      <c r="F68" s="37"/>
      <c r="G68" s="37"/>
      <c r="H68" s="37"/>
      <c r="I68" s="37"/>
      <c r="J68" s="38"/>
    </row>
    <row r="69" ht="360">
      <c r="A69" s="29" t="s">
        <v>32</v>
      </c>
      <c r="B69" s="36"/>
      <c r="C69" s="37"/>
      <c r="D69" s="37"/>
      <c r="E69" s="31" t="s">
        <v>307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308</v>
      </c>
      <c r="D70" s="29" t="s">
        <v>27</v>
      </c>
      <c r="E70" s="31" t="s">
        <v>309</v>
      </c>
      <c r="F70" s="32" t="s">
        <v>41</v>
      </c>
      <c r="G70" s="33">
        <v>150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43</v>
      </c>
      <c r="B72" s="36"/>
      <c r="C72" s="37"/>
      <c r="D72" s="37"/>
      <c r="E72" s="39" t="s">
        <v>310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1" t="s">
        <v>311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312</v>
      </c>
      <c r="D74" s="29" t="s">
        <v>27</v>
      </c>
      <c r="E74" s="31" t="s">
        <v>313</v>
      </c>
      <c r="F74" s="32" t="s">
        <v>41</v>
      </c>
      <c r="G74" s="33">
        <v>150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43</v>
      </c>
      <c r="B76" s="36"/>
      <c r="C76" s="37"/>
      <c r="D76" s="37"/>
      <c r="E76" s="39" t="s">
        <v>310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1" t="s">
        <v>314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315</v>
      </c>
      <c r="D78" s="29" t="s">
        <v>27</v>
      </c>
      <c r="E78" s="31" t="s">
        <v>316</v>
      </c>
      <c r="F78" s="32" t="s">
        <v>58</v>
      </c>
      <c r="G78" s="33">
        <v>21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43</v>
      </c>
      <c r="B80" s="36"/>
      <c r="C80" s="37"/>
      <c r="D80" s="37"/>
      <c r="E80" s="39" t="s">
        <v>317</v>
      </c>
      <c r="F80" s="37"/>
      <c r="G80" s="37"/>
      <c r="H80" s="37"/>
      <c r="I80" s="37"/>
      <c r="J80" s="38"/>
    </row>
    <row r="81" ht="100.8">
      <c r="A81" s="29" t="s">
        <v>32</v>
      </c>
      <c r="B81" s="36"/>
      <c r="C81" s="37"/>
      <c r="D81" s="37"/>
      <c r="E81" s="31" t="s">
        <v>318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155</v>
      </c>
      <c r="D82" s="26"/>
      <c r="E82" s="23" t="s">
        <v>319</v>
      </c>
      <c r="F82" s="26"/>
      <c r="G82" s="26"/>
      <c r="H82" s="26"/>
      <c r="I82" s="27">
        <f>SUMIFS(I83:I154,A83:A154,"P")</f>
        <v>0</v>
      </c>
      <c r="J82" s="28"/>
    </row>
    <row r="83">
      <c r="A83" s="29" t="s">
        <v>25</v>
      </c>
      <c r="B83" s="29">
        <v>19</v>
      </c>
      <c r="C83" s="30" t="s">
        <v>320</v>
      </c>
      <c r="D83" s="29" t="s">
        <v>27</v>
      </c>
      <c r="E83" s="31" t="s">
        <v>321</v>
      </c>
      <c r="F83" s="32" t="s">
        <v>64</v>
      </c>
      <c r="G83" s="33">
        <v>1.6200000000000001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>
      <c r="A85" s="29" t="s">
        <v>43</v>
      </c>
      <c r="B85" s="36"/>
      <c r="C85" s="37"/>
      <c r="D85" s="37"/>
      <c r="E85" s="39" t="s">
        <v>322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1" t="s">
        <v>323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324</v>
      </c>
      <c r="D87" s="29" t="s">
        <v>27</v>
      </c>
      <c r="E87" s="31" t="s">
        <v>325</v>
      </c>
      <c r="F87" s="32" t="s">
        <v>64</v>
      </c>
      <c r="G87" s="33">
        <v>0.91700000000000004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72">
      <c r="A89" s="29" t="s">
        <v>43</v>
      </c>
      <c r="B89" s="36"/>
      <c r="C89" s="37"/>
      <c r="D89" s="37"/>
      <c r="E89" s="39" t="s">
        <v>326</v>
      </c>
      <c r="F89" s="37"/>
      <c r="G89" s="37"/>
      <c r="H89" s="37"/>
      <c r="I89" s="37"/>
      <c r="J89" s="38"/>
    </row>
    <row r="90" ht="57.6">
      <c r="A90" s="29" t="s">
        <v>32</v>
      </c>
      <c r="B90" s="36"/>
      <c r="C90" s="37"/>
      <c r="D90" s="37"/>
      <c r="E90" s="31" t="s">
        <v>323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327</v>
      </c>
      <c r="D91" s="29" t="s">
        <v>27</v>
      </c>
      <c r="E91" s="31" t="s">
        <v>328</v>
      </c>
      <c r="F91" s="32" t="s">
        <v>41</v>
      </c>
      <c r="G91" s="33">
        <v>36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43.2">
      <c r="A93" s="29" t="s">
        <v>43</v>
      </c>
      <c r="B93" s="36"/>
      <c r="C93" s="37"/>
      <c r="D93" s="37"/>
      <c r="E93" s="39" t="s">
        <v>329</v>
      </c>
      <c r="F93" s="37"/>
      <c r="G93" s="37"/>
      <c r="H93" s="37"/>
      <c r="I93" s="37"/>
      <c r="J93" s="38"/>
    </row>
    <row r="94" ht="57.6">
      <c r="A94" s="29" t="s">
        <v>32</v>
      </c>
      <c r="B94" s="36"/>
      <c r="C94" s="37"/>
      <c r="D94" s="37"/>
      <c r="E94" s="31" t="s">
        <v>330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331</v>
      </c>
      <c r="D95" s="29" t="s">
        <v>27</v>
      </c>
      <c r="E95" s="31" t="s">
        <v>332</v>
      </c>
      <c r="F95" s="32" t="s">
        <v>64</v>
      </c>
      <c r="G95" s="33">
        <v>3.7389999999999999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43</v>
      </c>
      <c r="B97" s="36"/>
      <c r="C97" s="37"/>
      <c r="D97" s="37"/>
      <c r="E97" s="39" t="s">
        <v>333</v>
      </c>
      <c r="F97" s="37"/>
      <c r="G97" s="37"/>
      <c r="H97" s="37"/>
      <c r="I97" s="37"/>
      <c r="J97" s="38"/>
    </row>
    <row r="98" ht="409.5">
      <c r="A98" s="29" t="s">
        <v>32</v>
      </c>
      <c r="B98" s="36"/>
      <c r="C98" s="37"/>
      <c r="D98" s="37"/>
      <c r="E98" s="31" t="s">
        <v>334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335</v>
      </c>
      <c r="D99" s="29" t="s">
        <v>27</v>
      </c>
      <c r="E99" s="31" t="s">
        <v>336</v>
      </c>
      <c r="F99" s="32" t="s">
        <v>234</v>
      </c>
      <c r="G99" s="33">
        <v>2.633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>
      <c r="A101" s="29" t="s">
        <v>43</v>
      </c>
      <c r="B101" s="36"/>
      <c r="C101" s="37"/>
      <c r="D101" s="37"/>
      <c r="E101" s="39" t="s">
        <v>337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1" t="s">
        <v>338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339</v>
      </c>
      <c r="D103" s="29" t="s">
        <v>27</v>
      </c>
      <c r="E103" s="31" t="s">
        <v>340</v>
      </c>
      <c r="F103" s="32" t="s">
        <v>64</v>
      </c>
      <c r="G103" s="33">
        <v>2.1000000000000001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43</v>
      </c>
      <c r="B105" s="36"/>
      <c r="C105" s="37"/>
      <c r="D105" s="37"/>
      <c r="E105" s="39" t="s">
        <v>341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1" t="s">
        <v>342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343</v>
      </c>
      <c r="D107" s="29" t="s">
        <v>27</v>
      </c>
      <c r="E107" s="31" t="s">
        <v>344</v>
      </c>
      <c r="F107" s="32" t="s">
        <v>274</v>
      </c>
      <c r="G107" s="33">
        <v>322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43</v>
      </c>
      <c r="B109" s="36"/>
      <c r="C109" s="37"/>
      <c r="D109" s="37"/>
      <c r="E109" s="39" t="s">
        <v>345</v>
      </c>
      <c r="F109" s="37"/>
      <c r="G109" s="37"/>
      <c r="H109" s="37"/>
      <c r="I109" s="37"/>
      <c r="J109" s="38"/>
    </row>
    <row r="110" ht="57.6">
      <c r="A110" s="29" t="s">
        <v>32</v>
      </c>
      <c r="B110" s="36"/>
      <c r="C110" s="37"/>
      <c r="D110" s="37"/>
      <c r="E110" s="31" t="s">
        <v>346</v>
      </c>
      <c r="F110" s="37"/>
      <c r="G110" s="37"/>
      <c r="H110" s="37"/>
      <c r="I110" s="37"/>
      <c r="J110" s="38"/>
    </row>
    <row r="111" ht="28.8">
      <c r="A111" s="29" t="s">
        <v>25</v>
      </c>
      <c r="B111" s="29">
        <v>26</v>
      </c>
      <c r="C111" s="30" t="s">
        <v>347</v>
      </c>
      <c r="D111" s="29" t="s">
        <v>27</v>
      </c>
      <c r="E111" s="31" t="s">
        <v>348</v>
      </c>
      <c r="F111" s="32" t="s">
        <v>274</v>
      </c>
      <c r="G111" s="33">
        <v>100.8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43</v>
      </c>
      <c r="B113" s="36"/>
      <c r="C113" s="37"/>
      <c r="D113" s="37"/>
      <c r="E113" s="39" t="s">
        <v>349</v>
      </c>
      <c r="F113" s="37"/>
      <c r="G113" s="37"/>
      <c r="H113" s="37"/>
      <c r="I113" s="37"/>
      <c r="J113" s="38"/>
    </row>
    <row r="114" ht="72">
      <c r="A114" s="29" t="s">
        <v>32</v>
      </c>
      <c r="B114" s="36"/>
      <c r="C114" s="37"/>
      <c r="D114" s="37"/>
      <c r="E114" s="31" t="s">
        <v>350</v>
      </c>
      <c r="F114" s="37"/>
      <c r="G114" s="37"/>
      <c r="H114" s="37"/>
      <c r="I114" s="37"/>
      <c r="J114" s="38"/>
    </row>
    <row r="115" ht="28.8">
      <c r="A115" s="29" t="s">
        <v>25</v>
      </c>
      <c r="B115" s="29">
        <v>27</v>
      </c>
      <c r="C115" s="30" t="s">
        <v>351</v>
      </c>
      <c r="D115" s="29" t="s">
        <v>27</v>
      </c>
      <c r="E115" s="31" t="s">
        <v>352</v>
      </c>
      <c r="F115" s="32" t="s">
        <v>274</v>
      </c>
      <c r="G115" s="33">
        <v>308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>
      <c r="A117" s="29" t="s">
        <v>43</v>
      </c>
      <c r="B117" s="36"/>
      <c r="C117" s="37"/>
      <c r="D117" s="37"/>
      <c r="E117" s="39" t="s">
        <v>353</v>
      </c>
      <c r="F117" s="37"/>
      <c r="G117" s="37"/>
      <c r="H117" s="37"/>
      <c r="I117" s="37"/>
      <c r="J117" s="38"/>
    </row>
    <row r="118" ht="72">
      <c r="A118" s="29" t="s">
        <v>32</v>
      </c>
      <c r="B118" s="36"/>
      <c r="C118" s="37"/>
      <c r="D118" s="37"/>
      <c r="E118" s="31" t="s">
        <v>350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354</v>
      </c>
      <c r="D119" s="29" t="s">
        <v>27</v>
      </c>
      <c r="E119" s="31" t="s">
        <v>355</v>
      </c>
      <c r="F119" s="32" t="s">
        <v>274</v>
      </c>
      <c r="G119" s="33">
        <v>12.5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43</v>
      </c>
      <c r="B121" s="36"/>
      <c r="C121" s="37"/>
      <c r="D121" s="37"/>
      <c r="E121" s="39" t="s">
        <v>356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1" t="s">
        <v>350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357</v>
      </c>
      <c r="D123" s="29" t="s">
        <v>27</v>
      </c>
      <c r="E123" s="31" t="s">
        <v>358</v>
      </c>
      <c r="F123" s="32" t="s">
        <v>274</v>
      </c>
      <c r="G123" s="33">
        <v>2.3999999999999999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43</v>
      </c>
      <c r="B125" s="36"/>
      <c r="C125" s="37"/>
      <c r="D125" s="37"/>
      <c r="E125" s="39" t="s">
        <v>359</v>
      </c>
      <c r="F125" s="37"/>
      <c r="G125" s="37"/>
      <c r="H125" s="37"/>
      <c r="I125" s="37"/>
      <c r="J125" s="38"/>
    </row>
    <row r="126" ht="72">
      <c r="A126" s="29" t="s">
        <v>32</v>
      </c>
      <c r="B126" s="36"/>
      <c r="C126" s="37"/>
      <c r="D126" s="37"/>
      <c r="E126" s="31" t="s">
        <v>350</v>
      </c>
      <c r="F126" s="37"/>
      <c r="G126" s="37"/>
      <c r="H126" s="37"/>
      <c r="I126" s="37"/>
      <c r="J126" s="38"/>
    </row>
    <row r="127" ht="28.8">
      <c r="A127" s="29" t="s">
        <v>25</v>
      </c>
      <c r="B127" s="29">
        <v>30</v>
      </c>
      <c r="C127" s="30" t="s">
        <v>360</v>
      </c>
      <c r="D127" s="29" t="s">
        <v>27</v>
      </c>
      <c r="E127" s="31" t="s">
        <v>361</v>
      </c>
      <c r="F127" s="32" t="s">
        <v>274</v>
      </c>
      <c r="G127" s="33">
        <v>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43</v>
      </c>
      <c r="B129" s="36"/>
      <c r="C129" s="37"/>
      <c r="D129" s="37"/>
      <c r="E129" s="39" t="s">
        <v>362</v>
      </c>
      <c r="F129" s="37"/>
      <c r="G129" s="37"/>
      <c r="H129" s="37"/>
      <c r="I129" s="37"/>
      <c r="J129" s="38"/>
    </row>
    <row r="130" ht="72">
      <c r="A130" s="29" t="s">
        <v>32</v>
      </c>
      <c r="B130" s="36"/>
      <c r="C130" s="37"/>
      <c r="D130" s="37"/>
      <c r="E130" s="31" t="s">
        <v>350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363</v>
      </c>
      <c r="D131" s="29" t="s">
        <v>27</v>
      </c>
      <c r="E131" s="31" t="s">
        <v>364</v>
      </c>
      <c r="F131" s="32" t="s">
        <v>274</v>
      </c>
      <c r="G131" s="33">
        <v>22.5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43</v>
      </c>
      <c r="B133" s="36"/>
      <c r="C133" s="37"/>
      <c r="D133" s="37"/>
      <c r="E133" s="39" t="s">
        <v>365</v>
      </c>
      <c r="F133" s="37"/>
      <c r="G133" s="37"/>
      <c r="H133" s="37"/>
      <c r="I133" s="37"/>
      <c r="J133" s="38"/>
    </row>
    <row r="134" ht="216">
      <c r="A134" s="29" t="s">
        <v>32</v>
      </c>
      <c r="B134" s="36"/>
      <c r="C134" s="37"/>
      <c r="D134" s="37"/>
      <c r="E134" s="31" t="s">
        <v>366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367</v>
      </c>
      <c r="D135" s="29" t="s">
        <v>27</v>
      </c>
      <c r="E135" s="31" t="s">
        <v>368</v>
      </c>
      <c r="F135" s="32" t="s">
        <v>64</v>
      </c>
      <c r="G135" s="33">
        <v>24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43</v>
      </c>
      <c r="B137" s="36"/>
      <c r="C137" s="37"/>
      <c r="D137" s="37"/>
      <c r="E137" s="39" t="s">
        <v>369</v>
      </c>
      <c r="F137" s="37"/>
      <c r="G137" s="37"/>
      <c r="H137" s="37"/>
      <c r="I137" s="37"/>
      <c r="J137" s="38"/>
    </row>
    <row r="138" ht="409.5">
      <c r="A138" s="29" t="s">
        <v>32</v>
      </c>
      <c r="B138" s="36"/>
      <c r="C138" s="37"/>
      <c r="D138" s="37"/>
      <c r="E138" s="31" t="s">
        <v>370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371</v>
      </c>
      <c r="D139" s="29" t="s">
        <v>27</v>
      </c>
      <c r="E139" s="31" t="s">
        <v>372</v>
      </c>
      <c r="F139" s="32" t="s">
        <v>234</v>
      </c>
      <c r="G139" s="33">
        <v>8.766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43</v>
      </c>
      <c r="B141" s="36"/>
      <c r="C141" s="37"/>
      <c r="D141" s="37"/>
      <c r="E141" s="39" t="s">
        <v>373</v>
      </c>
      <c r="F141" s="37"/>
      <c r="G141" s="37"/>
      <c r="H141" s="37"/>
      <c r="I141" s="37"/>
      <c r="J141" s="38"/>
    </row>
    <row r="142" ht="302.4">
      <c r="A142" s="29" t="s">
        <v>32</v>
      </c>
      <c r="B142" s="36"/>
      <c r="C142" s="37"/>
      <c r="D142" s="37"/>
      <c r="E142" s="31" t="s">
        <v>374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375</v>
      </c>
      <c r="D143" s="29" t="s">
        <v>27</v>
      </c>
      <c r="E143" s="31" t="s">
        <v>376</v>
      </c>
      <c r="F143" s="32" t="s">
        <v>64</v>
      </c>
      <c r="G143" s="33">
        <v>31.667000000000002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43</v>
      </c>
      <c r="B145" s="36"/>
      <c r="C145" s="37"/>
      <c r="D145" s="37"/>
      <c r="E145" s="39" t="s">
        <v>377</v>
      </c>
      <c r="F145" s="37"/>
      <c r="G145" s="37"/>
      <c r="H145" s="37"/>
      <c r="I145" s="37"/>
      <c r="J145" s="38"/>
    </row>
    <row r="146" ht="43.2">
      <c r="A146" s="29" t="s">
        <v>32</v>
      </c>
      <c r="B146" s="36"/>
      <c r="C146" s="37"/>
      <c r="D146" s="37"/>
      <c r="E146" s="31" t="s">
        <v>378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379</v>
      </c>
      <c r="D147" s="29" t="s">
        <v>27</v>
      </c>
      <c r="E147" s="31" t="s">
        <v>380</v>
      </c>
      <c r="F147" s="32" t="s">
        <v>234</v>
      </c>
      <c r="G147" s="33">
        <v>0.096000000000000002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43</v>
      </c>
      <c r="B149" s="36"/>
      <c r="C149" s="37"/>
      <c r="D149" s="37"/>
      <c r="E149" s="39" t="s">
        <v>381</v>
      </c>
      <c r="F149" s="37"/>
      <c r="G149" s="37"/>
      <c r="H149" s="37"/>
      <c r="I149" s="37"/>
      <c r="J149" s="38"/>
    </row>
    <row r="150" ht="316.8">
      <c r="A150" s="29" t="s">
        <v>32</v>
      </c>
      <c r="B150" s="36"/>
      <c r="C150" s="37"/>
      <c r="D150" s="37"/>
      <c r="E150" s="31" t="s">
        <v>382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383</v>
      </c>
      <c r="D151" s="29" t="s">
        <v>210</v>
      </c>
      <c r="E151" s="31" t="s">
        <v>384</v>
      </c>
      <c r="F151" s="32" t="s">
        <v>64</v>
      </c>
      <c r="G151" s="33">
        <v>2.1600000000000001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43</v>
      </c>
      <c r="B153" s="36"/>
      <c r="C153" s="37"/>
      <c r="D153" s="37"/>
      <c r="E153" s="39" t="s">
        <v>385</v>
      </c>
      <c r="F153" s="37"/>
      <c r="G153" s="37"/>
      <c r="H153" s="37"/>
      <c r="I153" s="37"/>
      <c r="J153" s="38"/>
    </row>
    <row r="154" ht="144">
      <c r="A154" s="29" t="s">
        <v>32</v>
      </c>
      <c r="B154" s="36"/>
      <c r="C154" s="37"/>
      <c r="D154" s="37"/>
      <c r="E154" s="31" t="s">
        <v>386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228</v>
      </c>
      <c r="D155" s="26"/>
      <c r="E155" s="23" t="s">
        <v>387</v>
      </c>
      <c r="F155" s="26"/>
      <c r="G155" s="26"/>
      <c r="H155" s="26"/>
      <c r="I155" s="27">
        <f>SUMIFS(I156:I199,A156:A199,"P")</f>
        <v>0</v>
      </c>
      <c r="J155" s="28"/>
    </row>
    <row r="156">
      <c r="A156" s="29" t="s">
        <v>25</v>
      </c>
      <c r="B156" s="29">
        <v>37</v>
      </c>
      <c r="C156" s="30" t="s">
        <v>388</v>
      </c>
      <c r="D156" s="29" t="s">
        <v>27</v>
      </c>
      <c r="E156" s="31" t="s">
        <v>389</v>
      </c>
      <c r="F156" s="32" t="s">
        <v>64</v>
      </c>
      <c r="G156" s="33">
        <v>6.75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30</v>
      </c>
      <c r="B157" s="36"/>
      <c r="C157" s="37"/>
      <c r="D157" s="37"/>
      <c r="E157" s="31" t="s">
        <v>390</v>
      </c>
      <c r="F157" s="37"/>
      <c r="G157" s="37"/>
      <c r="H157" s="37"/>
      <c r="I157" s="37"/>
      <c r="J157" s="38"/>
    </row>
    <row r="158">
      <c r="A158" s="29" t="s">
        <v>43</v>
      </c>
      <c r="B158" s="36"/>
      <c r="C158" s="37"/>
      <c r="D158" s="37"/>
      <c r="E158" s="39" t="s">
        <v>391</v>
      </c>
      <c r="F158" s="37"/>
      <c r="G158" s="37"/>
      <c r="H158" s="37"/>
      <c r="I158" s="37"/>
      <c r="J158" s="38"/>
    </row>
    <row r="159" ht="244.8">
      <c r="A159" s="29" t="s">
        <v>32</v>
      </c>
      <c r="B159" s="36"/>
      <c r="C159" s="37"/>
      <c r="D159" s="37"/>
      <c r="E159" s="31" t="s">
        <v>392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393</v>
      </c>
      <c r="D160" s="29" t="s">
        <v>27</v>
      </c>
      <c r="E160" s="31" t="s">
        <v>394</v>
      </c>
      <c r="F160" s="32" t="s">
        <v>395</v>
      </c>
      <c r="G160" s="33">
        <v>192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0" t="s">
        <v>27</v>
      </c>
      <c r="F161" s="37"/>
      <c r="G161" s="37"/>
      <c r="H161" s="37"/>
      <c r="I161" s="37"/>
      <c r="J161" s="38"/>
    </row>
    <row r="162">
      <c r="A162" s="29" t="s">
        <v>43</v>
      </c>
      <c r="B162" s="36"/>
      <c r="C162" s="37"/>
      <c r="D162" s="37"/>
      <c r="E162" s="39" t="s">
        <v>396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1" t="s">
        <v>397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398</v>
      </c>
      <c r="D164" s="29" t="s">
        <v>27</v>
      </c>
      <c r="E164" s="31" t="s">
        <v>399</v>
      </c>
      <c r="F164" s="32" t="s">
        <v>64</v>
      </c>
      <c r="G164" s="33">
        <v>32.328000000000003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0" t="s">
        <v>27</v>
      </c>
      <c r="F165" s="37"/>
      <c r="G165" s="37"/>
      <c r="H165" s="37"/>
      <c r="I165" s="37"/>
      <c r="J165" s="38"/>
    </row>
    <row r="166" ht="43.2">
      <c r="A166" s="29" t="s">
        <v>43</v>
      </c>
      <c r="B166" s="36"/>
      <c r="C166" s="37"/>
      <c r="D166" s="37"/>
      <c r="E166" s="39" t="s">
        <v>400</v>
      </c>
      <c r="F166" s="37"/>
      <c r="G166" s="37"/>
      <c r="H166" s="37"/>
      <c r="I166" s="37"/>
      <c r="J166" s="38"/>
    </row>
    <row r="167" ht="409.5">
      <c r="A167" s="29" t="s">
        <v>32</v>
      </c>
      <c r="B167" s="36"/>
      <c r="C167" s="37"/>
      <c r="D167" s="37"/>
      <c r="E167" s="31" t="s">
        <v>401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402</v>
      </c>
      <c r="D168" s="29" t="s">
        <v>27</v>
      </c>
      <c r="E168" s="31" t="s">
        <v>403</v>
      </c>
      <c r="F168" s="32" t="s">
        <v>234</v>
      </c>
      <c r="G168" s="33">
        <v>5.7489999999999997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>
      <c r="A170" s="29" t="s">
        <v>43</v>
      </c>
      <c r="B170" s="36"/>
      <c r="C170" s="37"/>
      <c r="D170" s="37"/>
      <c r="E170" s="39" t="s">
        <v>404</v>
      </c>
      <c r="F170" s="37"/>
      <c r="G170" s="37"/>
      <c r="H170" s="37"/>
      <c r="I170" s="37"/>
      <c r="J170" s="38"/>
    </row>
    <row r="171" ht="273.6">
      <c r="A171" s="29" t="s">
        <v>32</v>
      </c>
      <c r="B171" s="36"/>
      <c r="C171" s="37"/>
      <c r="D171" s="37"/>
      <c r="E171" s="31" t="s">
        <v>405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406</v>
      </c>
      <c r="D172" s="29" t="s">
        <v>27</v>
      </c>
      <c r="E172" s="31" t="s">
        <v>407</v>
      </c>
      <c r="F172" s="32" t="s">
        <v>64</v>
      </c>
      <c r="G172" s="33">
        <v>7.6500000000000004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28.8">
      <c r="A173" s="29" t="s">
        <v>30</v>
      </c>
      <c r="B173" s="36"/>
      <c r="C173" s="37"/>
      <c r="D173" s="37"/>
      <c r="E173" s="31" t="s">
        <v>390</v>
      </c>
      <c r="F173" s="37"/>
      <c r="G173" s="37"/>
      <c r="H173" s="37"/>
      <c r="I173" s="37"/>
      <c r="J173" s="38"/>
    </row>
    <row r="174">
      <c r="A174" s="29" t="s">
        <v>43</v>
      </c>
      <c r="B174" s="36"/>
      <c r="C174" s="37"/>
      <c r="D174" s="37"/>
      <c r="E174" s="39" t="s">
        <v>408</v>
      </c>
      <c r="F174" s="37"/>
      <c r="G174" s="37"/>
      <c r="H174" s="37"/>
      <c r="I174" s="37"/>
      <c r="J174" s="38"/>
    </row>
    <row r="175" ht="57.6">
      <c r="A175" s="29" t="s">
        <v>32</v>
      </c>
      <c r="B175" s="36"/>
      <c r="C175" s="37"/>
      <c r="D175" s="37"/>
      <c r="E175" s="31" t="s">
        <v>409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410</v>
      </c>
      <c r="D176" s="29" t="s">
        <v>27</v>
      </c>
      <c r="E176" s="31" t="s">
        <v>411</v>
      </c>
      <c r="F176" s="32" t="s">
        <v>64</v>
      </c>
      <c r="G176" s="33">
        <v>1.5349999999999999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30</v>
      </c>
      <c r="B177" s="36"/>
      <c r="C177" s="37"/>
      <c r="D177" s="37"/>
      <c r="E177" s="31" t="s">
        <v>390</v>
      </c>
      <c r="F177" s="37"/>
      <c r="G177" s="37"/>
      <c r="H177" s="37"/>
      <c r="I177" s="37"/>
      <c r="J177" s="38"/>
    </row>
    <row r="178" ht="28.8">
      <c r="A178" s="29" t="s">
        <v>43</v>
      </c>
      <c r="B178" s="36"/>
      <c r="C178" s="37"/>
      <c r="D178" s="37"/>
      <c r="E178" s="39" t="s">
        <v>412</v>
      </c>
      <c r="F178" s="37"/>
      <c r="G178" s="37"/>
      <c r="H178" s="37"/>
      <c r="I178" s="37"/>
      <c r="J178" s="38"/>
    </row>
    <row r="179" ht="244.8">
      <c r="A179" s="29" t="s">
        <v>32</v>
      </c>
      <c r="B179" s="36"/>
      <c r="C179" s="37"/>
      <c r="D179" s="37"/>
      <c r="E179" s="31" t="s">
        <v>413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414</v>
      </c>
      <c r="D180" s="29" t="s">
        <v>27</v>
      </c>
      <c r="E180" s="31" t="s">
        <v>415</v>
      </c>
      <c r="F180" s="32" t="s">
        <v>64</v>
      </c>
      <c r="G180" s="33">
        <v>2.5569999999999999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 ht="43.2">
      <c r="A182" s="29" t="s">
        <v>43</v>
      </c>
      <c r="B182" s="36"/>
      <c r="C182" s="37"/>
      <c r="D182" s="37"/>
      <c r="E182" s="39" t="s">
        <v>416</v>
      </c>
      <c r="F182" s="37"/>
      <c r="G182" s="37"/>
      <c r="H182" s="37"/>
      <c r="I182" s="37"/>
      <c r="J182" s="38"/>
    </row>
    <row r="183" ht="302.4">
      <c r="A183" s="29" t="s">
        <v>32</v>
      </c>
      <c r="B183" s="36"/>
      <c r="C183" s="37"/>
      <c r="D183" s="37"/>
      <c r="E183" s="31" t="s">
        <v>417</v>
      </c>
      <c r="F183" s="37"/>
      <c r="G183" s="37"/>
      <c r="H183" s="37"/>
      <c r="I183" s="37"/>
      <c r="J183" s="38"/>
    </row>
    <row r="184">
      <c r="A184" s="29" t="s">
        <v>25</v>
      </c>
      <c r="B184" s="29">
        <v>44</v>
      </c>
      <c r="C184" s="30" t="s">
        <v>418</v>
      </c>
      <c r="D184" s="29" t="s">
        <v>27</v>
      </c>
      <c r="E184" s="31" t="s">
        <v>419</v>
      </c>
      <c r="F184" s="32" t="s">
        <v>234</v>
      </c>
      <c r="G184" s="33">
        <v>0.16600000000000001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 ht="28.8">
      <c r="A186" s="29" t="s">
        <v>43</v>
      </c>
      <c r="B186" s="36"/>
      <c r="C186" s="37"/>
      <c r="D186" s="37"/>
      <c r="E186" s="39" t="s">
        <v>420</v>
      </c>
      <c r="F186" s="37"/>
      <c r="G186" s="37"/>
      <c r="H186" s="37"/>
      <c r="I186" s="37"/>
      <c r="J186" s="38"/>
    </row>
    <row r="187" ht="302.4">
      <c r="A187" s="29" t="s">
        <v>32</v>
      </c>
      <c r="B187" s="36"/>
      <c r="C187" s="37"/>
      <c r="D187" s="37"/>
      <c r="E187" s="31" t="s">
        <v>374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421</v>
      </c>
      <c r="D188" s="29" t="s">
        <v>27</v>
      </c>
      <c r="E188" s="31" t="s">
        <v>422</v>
      </c>
      <c r="F188" s="32" t="s">
        <v>64</v>
      </c>
      <c r="G188" s="33">
        <v>18.899999999999999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43</v>
      </c>
      <c r="B190" s="36"/>
      <c r="C190" s="37"/>
      <c r="D190" s="37"/>
      <c r="E190" s="39" t="s">
        <v>423</v>
      </c>
      <c r="F190" s="37"/>
      <c r="G190" s="37"/>
      <c r="H190" s="37"/>
      <c r="I190" s="37"/>
      <c r="J190" s="38"/>
    </row>
    <row r="191" ht="409.5">
      <c r="A191" s="29" t="s">
        <v>32</v>
      </c>
      <c r="B191" s="36"/>
      <c r="C191" s="37"/>
      <c r="D191" s="37"/>
      <c r="E191" s="31" t="s">
        <v>424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425</v>
      </c>
      <c r="D192" s="29" t="s">
        <v>27</v>
      </c>
      <c r="E192" s="31" t="s">
        <v>426</v>
      </c>
      <c r="F192" s="32" t="s">
        <v>64</v>
      </c>
      <c r="G192" s="33">
        <v>74.700000000000003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43</v>
      </c>
      <c r="B194" s="36"/>
      <c r="C194" s="37"/>
      <c r="D194" s="37"/>
      <c r="E194" s="39" t="s">
        <v>427</v>
      </c>
      <c r="F194" s="37"/>
      <c r="G194" s="37"/>
      <c r="H194" s="37"/>
      <c r="I194" s="37"/>
      <c r="J194" s="38"/>
    </row>
    <row r="195" ht="409.5">
      <c r="A195" s="29" t="s">
        <v>32</v>
      </c>
      <c r="B195" s="36"/>
      <c r="C195" s="37"/>
      <c r="D195" s="37"/>
      <c r="E195" s="31" t="s">
        <v>424</v>
      </c>
      <c r="F195" s="37"/>
      <c r="G195" s="37"/>
      <c r="H195" s="37"/>
      <c r="I195" s="37"/>
      <c r="J195" s="38"/>
    </row>
    <row r="196">
      <c r="A196" s="29" t="s">
        <v>25</v>
      </c>
      <c r="B196" s="29">
        <v>47</v>
      </c>
      <c r="C196" s="30" t="s">
        <v>428</v>
      </c>
      <c r="D196" s="29" t="s">
        <v>27</v>
      </c>
      <c r="E196" s="31" t="s">
        <v>429</v>
      </c>
      <c r="F196" s="32" t="s">
        <v>234</v>
      </c>
      <c r="G196" s="33">
        <v>24.388999999999999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43</v>
      </c>
      <c r="B198" s="36"/>
      <c r="C198" s="37"/>
      <c r="D198" s="37"/>
      <c r="E198" s="39" t="s">
        <v>430</v>
      </c>
      <c r="F198" s="37"/>
      <c r="G198" s="37"/>
      <c r="H198" s="37"/>
      <c r="I198" s="37"/>
      <c r="J198" s="38"/>
    </row>
    <row r="199" ht="302.4">
      <c r="A199" s="29" t="s">
        <v>32</v>
      </c>
      <c r="B199" s="36"/>
      <c r="C199" s="37"/>
      <c r="D199" s="37"/>
      <c r="E199" s="31" t="s">
        <v>374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431</v>
      </c>
      <c r="D200" s="26"/>
      <c r="E200" s="23" t="s">
        <v>432</v>
      </c>
      <c r="F200" s="26"/>
      <c r="G200" s="26"/>
      <c r="H200" s="26"/>
      <c r="I200" s="27">
        <f>SUMIFS(I201:I224,A201:A224,"P")</f>
        <v>0</v>
      </c>
      <c r="J200" s="28"/>
    </row>
    <row r="201">
      <c r="A201" s="29" t="s">
        <v>25</v>
      </c>
      <c r="B201" s="29">
        <v>48</v>
      </c>
      <c r="C201" s="30" t="s">
        <v>433</v>
      </c>
      <c r="D201" s="29" t="s">
        <v>27</v>
      </c>
      <c r="E201" s="31" t="s">
        <v>434</v>
      </c>
      <c r="F201" s="32" t="s">
        <v>64</v>
      </c>
      <c r="G201" s="33">
        <v>12.597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0" t="s">
        <v>27</v>
      </c>
      <c r="F202" s="37"/>
      <c r="G202" s="37"/>
      <c r="H202" s="37"/>
      <c r="I202" s="37"/>
      <c r="J202" s="38"/>
    </row>
    <row r="203">
      <c r="A203" s="29" t="s">
        <v>43</v>
      </c>
      <c r="B203" s="36"/>
      <c r="C203" s="37"/>
      <c r="D203" s="37"/>
      <c r="E203" s="39" t="s">
        <v>435</v>
      </c>
      <c r="F203" s="37"/>
      <c r="G203" s="37"/>
      <c r="H203" s="37"/>
      <c r="I203" s="37"/>
      <c r="J203" s="38"/>
    </row>
    <row r="204" ht="409.5">
      <c r="A204" s="29" t="s">
        <v>32</v>
      </c>
      <c r="B204" s="36"/>
      <c r="C204" s="37"/>
      <c r="D204" s="37"/>
      <c r="E204" s="31" t="s">
        <v>424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436</v>
      </c>
      <c r="D205" s="29" t="s">
        <v>27</v>
      </c>
      <c r="E205" s="31" t="s">
        <v>437</v>
      </c>
      <c r="F205" s="32" t="s">
        <v>234</v>
      </c>
      <c r="G205" s="33">
        <v>1.575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0" t="s">
        <v>27</v>
      </c>
      <c r="F206" s="37"/>
      <c r="G206" s="37"/>
      <c r="H206" s="37"/>
      <c r="I206" s="37"/>
      <c r="J206" s="38"/>
    </row>
    <row r="207">
      <c r="A207" s="29" t="s">
        <v>43</v>
      </c>
      <c r="B207" s="36"/>
      <c r="C207" s="37"/>
      <c r="D207" s="37"/>
      <c r="E207" s="39" t="s">
        <v>438</v>
      </c>
      <c r="F207" s="37"/>
      <c r="G207" s="37"/>
      <c r="H207" s="37"/>
      <c r="I207" s="37"/>
      <c r="J207" s="38"/>
    </row>
    <row r="208" ht="302.4">
      <c r="A208" s="29" t="s">
        <v>32</v>
      </c>
      <c r="B208" s="36"/>
      <c r="C208" s="37"/>
      <c r="D208" s="37"/>
      <c r="E208" s="31" t="s">
        <v>374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439</v>
      </c>
      <c r="D209" s="29" t="s">
        <v>27</v>
      </c>
      <c r="E209" s="31" t="s">
        <v>440</v>
      </c>
      <c r="F209" s="32" t="s">
        <v>64</v>
      </c>
      <c r="G209" s="33">
        <v>15.24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 ht="43.2">
      <c r="A211" s="29" t="s">
        <v>43</v>
      </c>
      <c r="B211" s="36"/>
      <c r="C211" s="37"/>
      <c r="D211" s="37"/>
      <c r="E211" s="39" t="s">
        <v>441</v>
      </c>
      <c r="F211" s="37"/>
      <c r="G211" s="37"/>
      <c r="H211" s="37"/>
      <c r="I211" s="37"/>
      <c r="J211" s="38"/>
    </row>
    <row r="212" ht="409.5">
      <c r="A212" s="29" t="s">
        <v>32</v>
      </c>
      <c r="B212" s="36"/>
      <c r="C212" s="37"/>
      <c r="D212" s="37"/>
      <c r="E212" s="31" t="s">
        <v>424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442</v>
      </c>
      <c r="D213" s="29" t="s">
        <v>27</v>
      </c>
      <c r="E213" s="31" t="s">
        <v>443</v>
      </c>
      <c r="F213" s="32" t="s">
        <v>64</v>
      </c>
      <c r="G213" s="33">
        <v>5.4000000000000004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43</v>
      </c>
      <c r="B215" s="36"/>
      <c r="C215" s="37"/>
      <c r="D215" s="37"/>
      <c r="E215" s="39" t="s">
        <v>444</v>
      </c>
      <c r="F215" s="37"/>
      <c r="G215" s="37"/>
      <c r="H215" s="37"/>
      <c r="I215" s="37"/>
      <c r="J215" s="38"/>
    </row>
    <row r="216" ht="57.6">
      <c r="A216" s="29" t="s">
        <v>32</v>
      </c>
      <c r="B216" s="36"/>
      <c r="C216" s="37"/>
      <c r="D216" s="37"/>
      <c r="E216" s="31" t="s">
        <v>445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446</v>
      </c>
      <c r="D217" s="29" t="s">
        <v>27</v>
      </c>
      <c r="E217" s="31" t="s">
        <v>447</v>
      </c>
      <c r="F217" s="32" t="s">
        <v>64</v>
      </c>
      <c r="G217" s="33">
        <v>0.80600000000000005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40" t="s">
        <v>27</v>
      </c>
      <c r="F218" s="37"/>
      <c r="G218" s="37"/>
      <c r="H218" s="37"/>
      <c r="I218" s="37"/>
      <c r="J218" s="38"/>
    </row>
    <row r="219">
      <c r="A219" s="29" t="s">
        <v>43</v>
      </c>
      <c r="B219" s="36"/>
      <c r="C219" s="37"/>
      <c r="D219" s="37"/>
      <c r="E219" s="39" t="s">
        <v>448</v>
      </c>
      <c r="F219" s="37"/>
      <c r="G219" s="37"/>
      <c r="H219" s="37"/>
      <c r="I219" s="37"/>
      <c r="J219" s="38"/>
    </row>
    <row r="220" ht="129.6">
      <c r="A220" s="29" t="s">
        <v>32</v>
      </c>
      <c r="B220" s="36"/>
      <c r="C220" s="37"/>
      <c r="D220" s="37"/>
      <c r="E220" s="31" t="s">
        <v>449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450</v>
      </c>
      <c r="D221" s="29" t="s">
        <v>27</v>
      </c>
      <c r="E221" s="31" t="s">
        <v>451</v>
      </c>
      <c r="F221" s="32" t="s">
        <v>64</v>
      </c>
      <c r="G221" s="33">
        <v>9.3000000000000007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>
      <c r="A223" s="29" t="s">
        <v>43</v>
      </c>
      <c r="B223" s="36"/>
      <c r="C223" s="37"/>
      <c r="D223" s="37"/>
      <c r="E223" s="39" t="s">
        <v>452</v>
      </c>
      <c r="F223" s="37"/>
      <c r="G223" s="37"/>
      <c r="H223" s="37"/>
      <c r="I223" s="37"/>
      <c r="J223" s="38"/>
    </row>
    <row r="224" ht="115.2">
      <c r="A224" s="29" t="s">
        <v>32</v>
      </c>
      <c r="B224" s="36"/>
      <c r="C224" s="37"/>
      <c r="D224" s="37"/>
      <c r="E224" s="31" t="s">
        <v>453</v>
      </c>
      <c r="F224" s="37"/>
      <c r="G224" s="37"/>
      <c r="H224" s="37"/>
      <c r="I224" s="37"/>
      <c r="J224" s="38"/>
    </row>
    <row r="225">
      <c r="A225" s="23" t="s">
        <v>22</v>
      </c>
      <c r="B225" s="24"/>
      <c r="C225" s="25" t="s">
        <v>68</v>
      </c>
      <c r="D225" s="26"/>
      <c r="E225" s="23" t="s">
        <v>69</v>
      </c>
      <c r="F225" s="26"/>
      <c r="G225" s="26"/>
      <c r="H225" s="26"/>
      <c r="I225" s="27">
        <f>SUMIFS(I226:I273,A226:A273,"P")</f>
        <v>0</v>
      </c>
      <c r="J225" s="28"/>
    </row>
    <row r="226">
      <c r="A226" s="29" t="s">
        <v>25</v>
      </c>
      <c r="B226" s="29">
        <v>54</v>
      </c>
      <c r="C226" s="30" t="s">
        <v>454</v>
      </c>
      <c r="D226" s="29" t="s">
        <v>27</v>
      </c>
      <c r="E226" s="31" t="s">
        <v>455</v>
      </c>
      <c r="F226" s="32" t="s">
        <v>41</v>
      </c>
      <c r="G226" s="33">
        <v>220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 ht="57.6">
      <c r="A228" s="29" t="s">
        <v>43</v>
      </c>
      <c r="B228" s="36"/>
      <c r="C228" s="37"/>
      <c r="D228" s="37"/>
      <c r="E228" s="39" t="s">
        <v>456</v>
      </c>
      <c r="F228" s="37"/>
      <c r="G228" s="37"/>
      <c r="H228" s="37"/>
      <c r="I228" s="37"/>
      <c r="J228" s="38"/>
    </row>
    <row r="229" ht="144">
      <c r="A229" s="29" t="s">
        <v>32</v>
      </c>
      <c r="B229" s="36"/>
      <c r="C229" s="37"/>
      <c r="D229" s="37"/>
      <c r="E229" s="31" t="s">
        <v>457</v>
      </c>
      <c r="F229" s="37"/>
      <c r="G229" s="37"/>
      <c r="H229" s="37"/>
      <c r="I229" s="37"/>
      <c r="J229" s="38"/>
    </row>
    <row r="230">
      <c r="A230" s="29" t="s">
        <v>25</v>
      </c>
      <c r="B230" s="29">
        <v>55</v>
      </c>
      <c r="C230" s="30" t="s">
        <v>458</v>
      </c>
      <c r="D230" s="29" t="s">
        <v>27</v>
      </c>
      <c r="E230" s="31" t="s">
        <v>459</v>
      </c>
      <c r="F230" s="32" t="s">
        <v>64</v>
      </c>
      <c r="G230" s="33">
        <v>44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0" t="s">
        <v>27</v>
      </c>
      <c r="F231" s="37"/>
      <c r="G231" s="37"/>
      <c r="H231" s="37"/>
      <c r="I231" s="37"/>
      <c r="J231" s="38"/>
    </row>
    <row r="232" ht="57.6">
      <c r="A232" s="29" t="s">
        <v>43</v>
      </c>
      <c r="B232" s="36"/>
      <c r="C232" s="37"/>
      <c r="D232" s="37"/>
      <c r="E232" s="39" t="s">
        <v>460</v>
      </c>
      <c r="F232" s="37"/>
      <c r="G232" s="37"/>
      <c r="H232" s="37"/>
      <c r="I232" s="37"/>
      <c r="J232" s="38"/>
    </row>
    <row r="233" ht="57.6">
      <c r="A233" s="29" t="s">
        <v>32</v>
      </c>
      <c r="B233" s="36"/>
      <c r="C233" s="37"/>
      <c r="D233" s="37"/>
      <c r="E233" s="31" t="s">
        <v>461</v>
      </c>
      <c r="F233" s="37"/>
      <c r="G233" s="37"/>
      <c r="H233" s="37"/>
      <c r="I233" s="37"/>
      <c r="J233" s="38"/>
    </row>
    <row r="234">
      <c r="A234" s="29" t="s">
        <v>25</v>
      </c>
      <c r="B234" s="29">
        <v>56</v>
      </c>
      <c r="C234" s="30" t="s">
        <v>462</v>
      </c>
      <c r="D234" s="29" t="s">
        <v>27</v>
      </c>
      <c r="E234" s="31" t="s">
        <v>463</v>
      </c>
      <c r="F234" s="32" t="s">
        <v>41</v>
      </c>
      <c r="G234" s="33">
        <v>8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0" t="s">
        <v>27</v>
      </c>
      <c r="F235" s="37"/>
      <c r="G235" s="37"/>
      <c r="H235" s="37"/>
      <c r="I235" s="37"/>
      <c r="J235" s="38"/>
    </row>
    <row r="236" ht="43.2">
      <c r="A236" s="29" t="s">
        <v>43</v>
      </c>
      <c r="B236" s="36"/>
      <c r="C236" s="37"/>
      <c r="D236" s="37"/>
      <c r="E236" s="39" t="s">
        <v>464</v>
      </c>
      <c r="F236" s="37"/>
      <c r="G236" s="37"/>
      <c r="H236" s="37"/>
      <c r="I236" s="37"/>
      <c r="J236" s="38"/>
    </row>
    <row r="237" ht="115.2">
      <c r="A237" s="29" t="s">
        <v>32</v>
      </c>
      <c r="B237" s="36"/>
      <c r="C237" s="37"/>
      <c r="D237" s="37"/>
      <c r="E237" s="31" t="s">
        <v>465</v>
      </c>
      <c r="F237" s="37"/>
      <c r="G237" s="37"/>
      <c r="H237" s="37"/>
      <c r="I237" s="37"/>
      <c r="J237" s="38"/>
    </row>
    <row r="238">
      <c r="A238" s="29" t="s">
        <v>25</v>
      </c>
      <c r="B238" s="29">
        <v>57</v>
      </c>
      <c r="C238" s="30" t="s">
        <v>466</v>
      </c>
      <c r="D238" s="29" t="s">
        <v>27</v>
      </c>
      <c r="E238" s="31" t="s">
        <v>467</v>
      </c>
      <c r="F238" s="32" t="s">
        <v>41</v>
      </c>
      <c r="G238" s="33">
        <v>412.173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30</v>
      </c>
      <c r="B239" s="36"/>
      <c r="C239" s="37"/>
      <c r="D239" s="37"/>
      <c r="E239" s="40" t="s">
        <v>27</v>
      </c>
      <c r="F239" s="37"/>
      <c r="G239" s="37"/>
      <c r="H239" s="37"/>
      <c r="I239" s="37"/>
      <c r="J239" s="38"/>
    </row>
    <row r="240" ht="57.6">
      <c r="A240" s="29" t="s">
        <v>43</v>
      </c>
      <c r="B240" s="36"/>
      <c r="C240" s="37"/>
      <c r="D240" s="37"/>
      <c r="E240" s="39" t="s">
        <v>468</v>
      </c>
      <c r="F240" s="37"/>
      <c r="G240" s="37"/>
      <c r="H240" s="37"/>
      <c r="I240" s="37"/>
      <c r="J240" s="38"/>
    </row>
    <row r="241" ht="72">
      <c r="A241" s="29" t="s">
        <v>32</v>
      </c>
      <c r="B241" s="36"/>
      <c r="C241" s="37"/>
      <c r="D241" s="37"/>
      <c r="E241" s="31" t="s">
        <v>469</v>
      </c>
      <c r="F241" s="37"/>
      <c r="G241" s="37"/>
      <c r="H241" s="37"/>
      <c r="I241" s="37"/>
      <c r="J241" s="38"/>
    </row>
    <row r="242">
      <c r="A242" s="29" t="s">
        <v>25</v>
      </c>
      <c r="B242" s="29">
        <v>58</v>
      </c>
      <c r="C242" s="30" t="s">
        <v>470</v>
      </c>
      <c r="D242" s="29" t="s">
        <v>27</v>
      </c>
      <c r="E242" s="31" t="s">
        <v>471</v>
      </c>
      <c r="F242" s="32" t="s">
        <v>41</v>
      </c>
      <c r="G242" s="33">
        <v>412.173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40" t="s">
        <v>27</v>
      </c>
      <c r="F243" s="37"/>
      <c r="G243" s="37"/>
      <c r="H243" s="37"/>
      <c r="I243" s="37"/>
      <c r="J243" s="38"/>
    </row>
    <row r="244" ht="57.6">
      <c r="A244" s="29" t="s">
        <v>43</v>
      </c>
      <c r="B244" s="36"/>
      <c r="C244" s="37"/>
      <c r="D244" s="37"/>
      <c r="E244" s="39" t="s">
        <v>472</v>
      </c>
      <c r="F244" s="37"/>
      <c r="G244" s="37"/>
      <c r="H244" s="37"/>
      <c r="I244" s="37"/>
      <c r="J244" s="38"/>
    </row>
    <row r="245" ht="72">
      <c r="A245" s="29" t="s">
        <v>32</v>
      </c>
      <c r="B245" s="36"/>
      <c r="C245" s="37"/>
      <c r="D245" s="37"/>
      <c r="E245" s="31" t="s">
        <v>469</v>
      </c>
      <c r="F245" s="37"/>
      <c r="G245" s="37"/>
      <c r="H245" s="37"/>
      <c r="I245" s="37"/>
      <c r="J245" s="38"/>
    </row>
    <row r="246">
      <c r="A246" s="29" t="s">
        <v>25</v>
      </c>
      <c r="B246" s="29">
        <v>59</v>
      </c>
      <c r="C246" s="30" t="s">
        <v>473</v>
      </c>
      <c r="D246" s="29" t="s">
        <v>27</v>
      </c>
      <c r="E246" s="31" t="s">
        <v>474</v>
      </c>
      <c r="F246" s="32" t="s">
        <v>41</v>
      </c>
      <c r="G246" s="33">
        <v>412.173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40" t="s">
        <v>27</v>
      </c>
      <c r="F247" s="37"/>
      <c r="G247" s="37"/>
      <c r="H247" s="37"/>
      <c r="I247" s="37"/>
      <c r="J247" s="38"/>
    </row>
    <row r="248" ht="43.2">
      <c r="A248" s="29" t="s">
        <v>43</v>
      </c>
      <c r="B248" s="36"/>
      <c r="C248" s="37"/>
      <c r="D248" s="37"/>
      <c r="E248" s="39" t="s">
        <v>475</v>
      </c>
      <c r="F248" s="37"/>
      <c r="G248" s="37"/>
      <c r="H248" s="37"/>
      <c r="I248" s="37"/>
      <c r="J248" s="38"/>
    </row>
    <row r="249" ht="158.4">
      <c r="A249" s="29" t="s">
        <v>32</v>
      </c>
      <c r="B249" s="36"/>
      <c r="C249" s="37"/>
      <c r="D249" s="37"/>
      <c r="E249" s="31" t="s">
        <v>476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477</v>
      </c>
      <c r="D250" s="29" t="s">
        <v>27</v>
      </c>
      <c r="E250" s="31" t="s">
        <v>478</v>
      </c>
      <c r="F250" s="32" t="s">
        <v>41</v>
      </c>
      <c r="G250" s="33">
        <v>8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479</v>
      </c>
      <c r="F251" s="37"/>
      <c r="G251" s="37"/>
      <c r="H251" s="37"/>
      <c r="I251" s="37"/>
      <c r="J251" s="38"/>
    </row>
    <row r="252">
      <c r="A252" s="29" t="s">
        <v>43</v>
      </c>
      <c r="B252" s="36"/>
      <c r="C252" s="37"/>
      <c r="D252" s="37"/>
      <c r="E252" s="39" t="s">
        <v>480</v>
      </c>
      <c r="F252" s="37"/>
      <c r="G252" s="37"/>
      <c r="H252" s="37"/>
      <c r="I252" s="37"/>
      <c r="J252" s="38"/>
    </row>
    <row r="253" ht="158.4">
      <c r="A253" s="29" t="s">
        <v>32</v>
      </c>
      <c r="B253" s="36"/>
      <c r="C253" s="37"/>
      <c r="D253" s="37"/>
      <c r="E253" s="31" t="s">
        <v>476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481</v>
      </c>
      <c r="D254" s="29" t="s">
        <v>27</v>
      </c>
      <c r="E254" s="31" t="s">
        <v>482</v>
      </c>
      <c r="F254" s="32" t="s">
        <v>41</v>
      </c>
      <c r="G254" s="33">
        <v>307.52300000000002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40" t="s">
        <v>27</v>
      </c>
      <c r="F255" s="37"/>
      <c r="G255" s="37"/>
      <c r="H255" s="37"/>
      <c r="I255" s="37"/>
      <c r="J255" s="38"/>
    </row>
    <row r="256" ht="43.2">
      <c r="A256" s="29" t="s">
        <v>43</v>
      </c>
      <c r="B256" s="36"/>
      <c r="C256" s="37"/>
      <c r="D256" s="37"/>
      <c r="E256" s="39" t="s">
        <v>483</v>
      </c>
      <c r="F256" s="37"/>
      <c r="G256" s="37"/>
      <c r="H256" s="37"/>
      <c r="I256" s="37"/>
      <c r="J256" s="38"/>
    </row>
    <row r="257" ht="158.4">
      <c r="A257" s="29" t="s">
        <v>32</v>
      </c>
      <c r="B257" s="36"/>
      <c r="C257" s="37"/>
      <c r="D257" s="37"/>
      <c r="E257" s="31" t="s">
        <v>476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484</v>
      </c>
      <c r="D258" s="29" t="s">
        <v>27</v>
      </c>
      <c r="E258" s="31" t="s">
        <v>485</v>
      </c>
      <c r="F258" s="32" t="s">
        <v>41</v>
      </c>
      <c r="G258" s="33">
        <v>117.65000000000001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40" t="s">
        <v>27</v>
      </c>
      <c r="F259" s="37"/>
      <c r="G259" s="37"/>
      <c r="H259" s="37"/>
      <c r="I259" s="37"/>
      <c r="J259" s="38"/>
    </row>
    <row r="260" ht="43.2">
      <c r="A260" s="29" t="s">
        <v>43</v>
      </c>
      <c r="B260" s="36"/>
      <c r="C260" s="37"/>
      <c r="D260" s="37"/>
      <c r="E260" s="39" t="s">
        <v>486</v>
      </c>
      <c r="F260" s="37"/>
      <c r="G260" s="37"/>
      <c r="H260" s="37"/>
      <c r="I260" s="37"/>
      <c r="J260" s="38"/>
    </row>
    <row r="261" ht="158.4">
      <c r="A261" s="29" t="s">
        <v>32</v>
      </c>
      <c r="B261" s="36"/>
      <c r="C261" s="37"/>
      <c r="D261" s="37"/>
      <c r="E261" s="31" t="s">
        <v>476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487</v>
      </c>
      <c r="D262" s="29" t="s">
        <v>27</v>
      </c>
      <c r="E262" s="31" t="s">
        <v>488</v>
      </c>
      <c r="F262" s="32" t="s">
        <v>41</v>
      </c>
      <c r="G262" s="33">
        <v>412.173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40" t="s">
        <v>27</v>
      </c>
      <c r="F263" s="37"/>
      <c r="G263" s="37"/>
      <c r="H263" s="37"/>
      <c r="I263" s="37"/>
      <c r="J263" s="38"/>
    </row>
    <row r="264" ht="43.2">
      <c r="A264" s="29" t="s">
        <v>43</v>
      </c>
      <c r="B264" s="36"/>
      <c r="C264" s="37"/>
      <c r="D264" s="37"/>
      <c r="E264" s="39" t="s">
        <v>489</v>
      </c>
      <c r="F264" s="37"/>
      <c r="G264" s="37"/>
      <c r="H264" s="37"/>
      <c r="I264" s="37"/>
      <c r="J264" s="38"/>
    </row>
    <row r="265" ht="28.8">
      <c r="A265" s="29" t="s">
        <v>32</v>
      </c>
      <c r="B265" s="36"/>
      <c r="C265" s="37"/>
      <c r="D265" s="37"/>
      <c r="E265" s="31" t="s">
        <v>490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491</v>
      </c>
      <c r="D266" s="29" t="s">
        <v>27</v>
      </c>
      <c r="E266" s="31" t="s">
        <v>492</v>
      </c>
      <c r="F266" s="32" t="s">
        <v>41</v>
      </c>
      <c r="G266" s="33">
        <v>16.100000000000001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40" t="s">
        <v>27</v>
      </c>
      <c r="F267" s="37"/>
      <c r="G267" s="37"/>
      <c r="H267" s="37"/>
      <c r="I267" s="37"/>
      <c r="J267" s="38"/>
    </row>
    <row r="268" ht="28.8">
      <c r="A268" s="29" t="s">
        <v>43</v>
      </c>
      <c r="B268" s="36"/>
      <c r="C268" s="37"/>
      <c r="D268" s="37"/>
      <c r="E268" s="39" t="s">
        <v>493</v>
      </c>
      <c r="F268" s="37"/>
      <c r="G268" s="37"/>
      <c r="H268" s="37"/>
      <c r="I268" s="37"/>
      <c r="J268" s="38"/>
    </row>
    <row r="269" ht="187.2">
      <c r="A269" s="29" t="s">
        <v>32</v>
      </c>
      <c r="B269" s="36"/>
      <c r="C269" s="37"/>
      <c r="D269" s="37"/>
      <c r="E269" s="31" t="s">
        <v>494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495</v>
      </c>
      <c r="D270" s="29" t="s">
        <v>27</v>
      </c>
      <c r="E270" s="31" t="s">
        <v>496</v>
      </c>
      <c r="F270" s="32" t="s">
        <v>41</v>
      </c>
      <c r="G270" s="33">
        <v>21.756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0" t="s">
        <v>27</v>
      </c>
      <c r="F271" s="37"/>
      <c r="G271" s="37"/>
      <c r="H271" s="37"/>
      <c r="I271" s="37"/>
      <c r="J271" s="38"/>
    </row>
    <row r="272" ht="43.2">
      <c r="A272" s="29" t="s">
        <v>43</v>
      </c>
      <c r="B272" s="36"/>
      <c r="C272" s="37"/>
      <c r="D272" s="37"/>
      <c r="E272" s="39" t="s">
        <v>497</v>
      </c>
      <c r="F272" s="37"/>
      <c r="G272" s="37"/>
      <c r="H272" s="37"/>
      <c r="I272" s="37"/>
      <c r="J272" s="38"/>
    </row>
    <row r="273" ht="187.2">
      <c r="A273" s="29" t="s">
        <v>32</v>
      </c>
      <c r="B273" s="36"/>
      <c r="C273" s="37"/>
      <c r="D273" s="37"/>
      <c r="E273" s="31" t="s">
        <v>498</v>
      </c>
      <c r="F273" s="37"/>
      <c r="G273" s="37"/>
      <c r="H273" s="37"/>
      <c r="I273" s="37"/>
      <c r="J273" s="38"/>
    </row>
    <row r="274">
      <c r="A274" s="23" t="s">
        <v>22</v>
      </c>
      <c r="B274" s="24"/>
      <c r="C274" s="25" t="s">
        <v>499</v>
      </c>
      <c r="D274" s="26"/>
      <c r="E274" s="23" t="s">
        <v>500</v>
      </c>
      <c r="F274" s="26"/>
      <c r="G274" s="26"/>
      <c r="H274" s="26"/>
      <c r="I274" s="27">
        <f>SUMIFS(I275:I314,A275:A314,"P")</f>
        <v>0</v>
      </c>
      <c r="J274" s="28"/>
    </row>
    <row r="275" ht="28.8">
      <c r="A275" s="29" t="s">
        <v>25</v>
      </c>
      <c r="B275" s="29">
        <v>66</v>
      </c>
      <c r="C275" s="30" t="s">
        <v>501</v>
      </c>
      <c r="D275" s="29" t="s">
        <v>27</v>
      </c>
      <c r="E275" s="31" t="s">
        <v>502</v>
      </c>
      <c r="F275" s="32" t="s">
        <v>41</v>
      </c>
      <c r="G275" s="33">
        <v>47.5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30</v>
      </c>
      <c r="B276" s="36"/>
      <c r="C276" s="37"/>
      <c r="D276" s="37"/>
      <c r="E276" s="40" t="s">
        <v>27</v>
      </c>
      <c r="F276" s="37"/>
      <c r="G276" s="37"/>
      <c r="H276" s="37"/>
      <c r="I276" s="37"/>
      <c r="J276" s="38"/>
    </row>
    <row r="277">
      <c r="A277" s="29" t="s">
        <v>43</v>
      </c>
      <c r="B277" s="36"/>
      <c r="C277" s="37"/>
      <c r="D277" s="37"/>
      <c r="E277" s="39" t="s">
        <v>503</v>
      </c>
      <c r="F277" s="37"/>
      <c r="G277" s="37"/>
      <c r="H277" s="37"/>
      <c r="I277" s="37"/>
      <c r="J277" s="38"/>
    </row>
    <row r="278" ht="86.4">
      <c r="A278" s="29" t="s">
        <v>32</v>
      </c>
      <c r="B278" s="36"/>
      <c r="C278" s="37"/>
      <c r="D278" s="37"/>
      <c r="E278" s="31" t="s">
        <v>504</v>
      </c>
      <c r="F278" s="37"/>
      <c r="G278" s="37"/>
      <c r="H278" s="37"/>
      <c r="I278" s="37"/>
      <c r="J278" s="38"/>
    </row>
    <row r="279" ht="28.8">
      <c r="A279" s="29" t="s">
        <v>25</v>
      </c>
      <c r="B279" s="29">
        <v>67</v>
      </c>
      <c r="C279" s="30" t="s">
        <v>505</v>
      </c>
      <c r="D279" s="29" t="s">
        <v>27</v>
      </c>
      <c r="E279" s="31" t="s">
        <v>506</v>
      </c>
      <c r="F279" s="32" t="s">
        <v>41</v>
      </c>
      <c r="G279" s="33">
        <v>9.5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30</v>
      </c>
      <c r="B280" s="36"/>
      <c r="C280" s="37"/>
      <c r="D280" s="37"/>
      <c r="E280" s="40" t="s">
        <v>27</v>
      </c>
      <c r="F280" s="37"/>
      <c r="G280" s="37"/>
      <c r="H280" s="37"/>
      <c r="I280" s="37"/>
      <c r="J280" s="38"/>
    </row>
    <row r="281">
      <c r="A281" s="29" t="s">
        <v>43</v>
      </c>
      <c r="B281" s="36"/>
      <c r="C281" s="37"/>
      <c r="D281" s="37"/>
      <c r="E281" s="39" t="s">
        <v>507</v>
      </c>
      <c r="F281" s="37"/>
      <c r="G281" s="37"/>
      <c r="H281" s="37"/>
      <c r="I281" s="37"/>
      <c r="J281" s="38"/>
    </row>
    <row r="282" ht="86.4">
      <c r="A282" s="29" t="s">
        <v>32</v>
      </c>
      <c r="B282" s="36"/>
      <c r="C282" s="37"/>
      <c r="D282" s="37"/>
      <c r="E282" s="31" t="s">
        <v>504</v>
      </c>
      <c r="F282" s="37"/>
      <c r="G282" s="37"/>
      <c r="H282" s="37"/>
      <c r="I282" s="37"/>
      <c r="J282" s="38"/>
    </row>
    <row r="283" ht="28.8">
      <c r="A283" s="29" t="s">
        <v>25</v>
      </c>
      <c r="B283" s="29">
        <v>68</v>
      </c>
      <c r="C283" s="30" t="s">
        <v>508</v>
      </c>
      <c r="D283" s="29" t="s">
        <v>27</v>
      </c>
      <c r="E283" s="31" t="s">
        <v>509</v>
      </c>
      <c r="F283" s="32" t="s">
        <v>41</v>
      </c>
      <c r="G283" s="33">
        <v>22.949999999999999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28.8">
      <c r="A284" s="29" t="s">
        <v>30</v>
      </c>
      <c r="B284" s="36"/>
      <c r="C284" s="37"/>
      <c r="D284" s="37"/>
      <c r="E284" s="31" t="s">
        <v>510</v>
      </c>
      <c r="F284" s="37"/>
      <c r="G284" s="37"/>
      <c r="H284" s="37"/>
      <c r="I284" s="37"/>
      <c r="J284" s="38"/>
    </row>
    <row r="285" ht="28.8">
      <c r="A285" s="29" t="s">
        <v>43</v>
      </c>
      <c r="B285" s="36"/>
      <c r="C285" s="37"/>
      <c r="D285" s="37"/>
      <c r="E285" s="39" t="s">
        <v>511</v>
      </c>
      <c r="F285" s="37"/>
      <c r="G285" s="37"/>
      <c r="H285" s="37"/>
      <c r="I285" s="37"/>
      <c r="J285" s="38"/>
    </row>
    <row r="286" ht="86.4">
      <c r="A286" s="29" t="s">
        <v>32</v>
      </c>
      <c r="B286" s="36"/>
      <c r="C286" s="37"/>
      <c r="D286" s="37"/>
      <c r="E286" s="31" t="s">
        <v>504</v>
      </c>
      <c r="F286" s="37"/>
      <c r="G286" s="37"/>
      <c r="H286" s="37"/>
      <c r="I286" s="37"/>
      <c r="J286" s="38"/>
    </row>
    <row r="287" ht="28.8">
      <c r="A287" s="29" t="s">
        <v>25</v>
      </c>
      <c r="B287" s="29">
        <v>69</v>
      </c>
      <c r="C287" s="30" t="s">
        <v>512</v>
      </c>
      <c r="D287" s="29" t="s">
        <v>27</v>
      </c>
      <c r="E287" s="31" t="s">
        <v>513</v>
      </c>
      <c r="F287" s="32" t="s">
        <v>41</v>
      </c>
      <c r="G287" s="33">
        <v>36.719999999999999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 ht="28.8">
      <c r="A288" s="29" t="s">
        <v>30</v>
      </c>
      <c r="B288" s="36"/>
      <c r="C288" s="37"/>
      <c r="D288" s="37"/>
      <c r="E288" s="31" t="s">
        <v>510</v>
      </c>
      <c r="F288" s="37"/>
      <c r="G288" s="37"/>
      <c r="H288" s="37"/>
      <c r="I288" s="37"/>
      <c r="J288" s="38"/>
    </row>
    <row r="289">
      <c r="A289" s="29" t="s">
        <v>43</v>
      </c>
      <c r="B289" s="36"/>
      <c r="C289" s="37"/>
      <c r="D289" s="37"/>
      <c r="E289" s="39" t="s">
        <v>514</v>
      </c>
      <c r="F289" s="37"/>
      <c r="G289" s="37"/>
      <c r="H289" s="37"/>
      <c r="I289" s="37"/>
      <c r="J289" s="38"/>
    </row>
    <row r="290" ht="86.4">
      <c r="A290" s="29" t="s">
        <v>32</v>
      </c>
      <c r="B290" s="36"/>
      <c r="C290" s="37"/>
      <c r="D290" s="37"/>
      <c r="E290" s="31" t="s">
        <v>504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515</v>
      </c>
      <c r="D291" s="29" t="s">
        <v>27</v>
      </c>
      <c r="E291" s="31" t="s">
        <v>516</v>
      </c>
      <c r="F291" s="32" t="s">
        <v>41</v>
      </c>
      <c r="G291" s="33">
        <v>22.949999999999999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28.8">
      <c r="A292" s="29" t="s">
        <v>30</v>
      </c>
      <c r="B292" s="36"/>
      <c r="C292" s="37"/>
      <c r="D292" s="37"/>
      <c r="E292" s="31" t="s">
        <v>510</v>
      </c>
      <c r="F292" s="37"/>
      <c r="G292" s="37"/>
      <c r="H292" s="37"/>
      <c r="I292" s="37"/>
      <c r="J292" s="38"/>
    </row>
    <row r="293" ht="28.8">
      <c r="A293" s="29" t="s">
        <v>43</v>
      </c>
      <c r="B293" s="36"/>
      <c r="C293" s="37"/>
      <c r="D293" s="37"/>
      <c r="E293" s="39" t="s">
        <v>511</v>
      </c>
      <c r="F293" s="37"/>
      <c r="G293" s="37"/>
      <c r="H293" s="37"/>
      <c r="I293" s="37"/>
      <c r="J293" s="38"/>
    </row>
    <row r="294" ht="86.4">
      <c r="A294" s="29" t="s">
        <v>32</v>
      </c>
      <c r="B294" s="36"/>
      <c r="C294" s="37"/>
      <c r="D294" s="37"/>
      <c r="E294" s="31" t="s">
        <v>504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517</v>
      </c>
      <c r="D295" s="29" t="s">
        <v>27</v>
      </c>
      <c r="E295" s="31" t="s">
        <v>518</v>
      </c>
      <c r="F295" s="32" t="s">
        <v>41</v>
      </c>
      <c r="G295" s="33">
        <v>9.1799999999999997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 ht="28.8">
      <c r="A296" s="29" t="s">
        <v>30</v>
      </c>
      <c r="B296" s="36"/>
      <c r="C296" s="37"/>
      <c r="D296" s="37"/>
      <c r="E296" s="31" t="s">
        <v>510</v>
      </c>
      <c r="F296" s="37"/>
      <c r="G296" s="37"/>
      <c r="H296" s="37"/>
      <c r="I296" s="37"/>
      <c r="J296" s="38"/>
    </row>
    <row r="297">
      <c r="A297" s="29" t="s">
        <v>43</v>
      </c>
      <c r="B297" s="36"/>
      <c r="C297" s="37"/>
      <c r="D297" s="37"/>
      <c r="E297" s="39" t="s">
        <v>519</v>
      </c>
      <c r="F297" s="37"/>
      <c r="G297" s="37"/>
      <c r="H297" s="37"/>
      <c r="I297" s="37"/>
      <c r="J297" s="38"/>
    </row>
    <row r="298" ht="86.4">
      <c r="A298" s="29" t="s">
        <v>32</v>
      </c>
      <c r="B298" s="36"/>
      <c r="C298" s="37"/>
      <c r="D298" s="37"/>
      <c r="E298" s="31" t="s">
        <v>504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520</v>
      </c>
      <c r="D299" s="29" t="s">
        <v>27</v>
      </c>
      <c r="E299" s="31" t="s">
        <v>521</v>
      </c>
      <c r="F299" s="32" t="s">
        <v>274</v>
      </c>
      <c r="G299" s="33">
        <v>19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43</v>
      </c>
      <c r="B301" s="36"/>
      <c r="C301" s="37"/>
      <c r="D301" s="37"/>
      <c r="E301" s="39" t="s">
        <v>522</v>
      </c>
      <c r="F301" s="37"/>
      <c r="G301" s="37"/>
      <c r="H301" s="37"/>
      <c r="I301" s="37"/>
      <c r="J301" s="38"/>
    </row>
    <row r="302" ht="86.4">
      <c r="A302" s="29" t="s">
        <v>32</v>
      </c>
      <c r="B302" s="36"/>
      <c r="C302" s="37"/>
      <c r="D302" s="37"/>
      <c r="E302" s="31" t="s">
        <v>523</v>
      </c>
      <c r="F302" s="37"/>
      <c r="G302" s="37"/>
      <c r="H302" s="37"/>
      <c r="I302" s="37"/>
      <c r="J302" s="38"/>
    </row>
    <row r="303">
      <c r="A303" s="29" t="s">
        <v>25</v>
      </c>
      <c r="B303" s="29">
        <v>73</v>
      </c>
      <c r="C303" s="30" t="s">
        <v>524</v>
      </c>
      <c r="D303" s="29" t="s">
        <v>525</v>
      </c>
      <c r="E303" s="31" t="s">
        <v>526</v>
      </c>
      <c r="F303" s="32" t="s">
        <v>41</v>
      </c>
      <c r="G303" s="33">
        <v>190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>
      <c r="A304" s="29" t="s">
        <v>30</v>
      </c>
      <c r="B304" s="36"/>
      <c r="C304" s="37"/>
      <c r="D304" s="37"/>
      <c r="E304" s="40" t="s">
        <v>27</v>
      </c>
      <c r="F304" s="37"/>
      <c r="G304" s="37"/>
      <c r="H304" s="37"/>
      <c r="I304" s="37"/>
      <c r="J304" s="38"/>
    </row>
    <row r="305">
      <c r="A305" s="29" t="s">
        <v>43</v>
      </c>
      <c r="B305" s="36"/>
      <c r="C305" s="37"/>
      <c r="D305" s="37"/>
      <c r="E305" s="39" t="s">
        <v>527</v>
      </c>
      <c r="F305" s="37"/>
      <c r="G305" s="37"/>
      <c r="H305" s="37"/>
      <c r="I305" s="37"/>
      <c r="J305" s="38"/>
    </row>
    <row r="306" ht="100.8">
      <c r="A306" s="29" t="s">
        <v>32</v>
      </c>
      <c r="B306" s="36"/>
      <c r="C306" s="37"/>
      <c r="D306" s="37"/>
      <c r="E306" s="31" t="s">
        <v>528</v>
      </c>
      <c r="F306" s="37"/>
      <c r="G306" s="37"/>
      <c r="H306" s="37"/>
      <c r="I306" s="37"/>
      <c r="J306" s="38"/>
    </row>
    <row r="307" ht="28.8">
      <c r="A307" s="29" t="s">
        <v>25</v>
      </c>
      <c r="B307" s="29">
        <v>74</v>
      </c>
      <c r="C307" s="30" t="s">
        <v>524</v>
      </c>
      <c r="D307" s="29" t="s">
        <v>529</v>
      </c>
      <c r="E307" s="31" t="s">
        <v>530</v>
      </c>
      <c r="F307" s="32" t="s">
        <v>41</v>
      </c>
      <c r="G307" s="33">
        <v>190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28.8">
      <c r="A308" s="29" t="s">
        <v>30</v>
      </c>
      <c r="B308" s="36"/>
      <c r="C308" s="37"/>
      <c r="D308" s="37"/>
      <c r="E308" s="31" t="s">
        <v>531</v>
      </c>
      <c r="F308" s="37"/>
      <c r="G308" s="37"/>
      <c r="H308" s="37"/>
      <c r="I308" s="37"/>
      <c r="J308" s="38"/>
    </row>
    <row r="309">
      <c r="A309" s="29" t="s">
        <v>43</v>
      </c>
      <c r="B309" s="36"/>
      <c r="C309" s="37"/>
      <c r="D309" s="37"/>
      <c r="E309" s="39" t="s">
        <v>527</v>
      </c>
      <c r="F309" s="37"/>
      <c r="G309" s="37"/>
      <c r="H309" s="37"/>
      <c r="I309" s="37"/>
      <c r="J309" s="38"/>
    </row>
    <row r="310" ht="100.8">
      <c r="A310" s="29" t="s">
        <v>32</v>
      </c>
      <c r="B310" s="36"/>
      <c r="C310" s="37"/>
      <c r="D310" s="37"/>
      <c r="E310" s="31" t="s">
        <v>528</v>
      </c>
      <c r="F310" s="37"/>
      <c r="G310" s="37"/>
      <c r="H310" s="37"/>
      <c r="I310" s="37"/>
      <c r="J310" s="38"/>
    </row>
    <row r="311">
      <c r="A311" s="29" t="s">
        <v>25</v>
      </c>
      <c r="B311" s="29">
        <v>75</v>
      </c>
      <c r="C311" s="30" t="s">
        <v>532</v>
      </c>
      <c r="D311" s="29" t="s">
        <v>27</v>
      </c>
      <c r="E311" s="31" t="s">
        <v>533</v>
      </c>
      <c r="F311" s="32" t="s">
        <v>41</v>
      </c>
      <c r="G311" s="33">
        <v>190</v>
      </c>
      <c r="H311" s="34">
        <v>0</v>
      </c>
      <c r="I311" s="34">
        <f>ROUND(G311*H311,P4)</f>
        <v>0</v>
      </c>
      <c r="J311" s="29"/>
      <c r="O311" s="35">
        <f>I311*0.21</f>
        <v>0</v>
      </c>
      <c r="P311">
        <v>3</v>
      </c>
    </row>
    <row r="312">
      <c r="A312" s="29" t="s">
        <v>30</v>
      </c>
      <c r="B312" s="36"/>
      <c r="C312" s="37"/>
      <c r="D312" s="37"/>
      <c r="E312" s="40" t="s">
        <v>27</v>
      </c>
      <c r="F312" s="37"/>
      <c r="G312" s="37"/>
      <c r="H312" s="37"/>
      <c r="I312" s="37"/>
      <c r="J312" s="38"/>
    </row>
    <row r="313">
      <c r="A313" s="29" t="s">
        <v>43</v>
      </c>
      <c r="B313" s="36"/>
      <c r="C313" s="37"/>
      <c r="D313" s="37"/>
      <c r="E313" s="39" t="s">
        <v>527</v>
      </c>
      <c r="F313" s="37"/>
      <c r="G313" s="37"/>
      <c r="H313" s="37"/>
      <c r="I313" s="37"/>
      <c r="J313" s="38"/>
    </row>
    <row r="314" ht="100.8">
      <c r="A314" s="29" t="s">
        <v>32</v>
      </c>
      <c r="B314" s="36"/>
      <c r="C314" s="37"/>
      <c r="D314" s="37"/>
      <c r="E314" s="31" t="s">
        <v>528</v>
      </c>
      <c r="F314" s="37"/>
      <c r="G314" s="37"/>
      <c r="H314" s="37"/>
      <c r="I314" s="37"/>
      <c r="J314" s="38"/>
    </row>
    <row r="315">
      <c r="A315" s="23" t="s">
        <v>22</v>
      </c>
      <c r="B315" s="24"/>
      <c r="C315" s="25" t="s">
        <v>534</v>
      </c>
      <c r="D315" s="26"/>
      <c r="E315" s="23" t="s">
        <v>535</v>
      </c>
      <c r="F315" s="26"/>
      <c r="G315" s="26"/>
      <c r="H315" s="26"/>
      <c r="I315" s="27">
        <f>SUMIFS(I316:I355,A316:A355,"P")</f>
        <v>0</v>
      </c>
      <c r="J315" s="28"/>
    </row>
    <row r="316" ht="28.8">
      <c r="A316" s="29" t="s">
        <v>25</v>
      </c>
      <c r="B316" s="29">
        <v>76</v>
      </c>
      <c r="C316" s="30" t="s">
        <v>536</v>
      </c>
      <c r="D316" s="29" t="s">
        <v>27</v>
      </c>
      <c r="E316" s="31" t="s">
        <v>537</v>
      </c>
      <c r="F316" s="32" t="s">
        <v>41</v>
      </c>
      <c r="G316" s="33">
        <v>42.899999999999999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30</v>
      </c>
      <c r="B317" s="36"/>
      <c r="C317" s="37"/>
      <c r="D317" s="37"/>
      <c r="E317" s="40" t="s">
        <v>27</v>
      </c>
      <c r="F317" s="37"/>
      <c r="G317" s="37"/>
      <c r="H317" s="37"/>
      <c r="I317" s="37"/>
      <c r="J317" s="38"/>
    </row>
    <row r="318">
      <c r="A318" s="29" t="s">
        <v>43</v>
      </c>
      <c r="B318" s="36"/>
      <c r="C318" s="37"/>
      <c r="D318" s="37"/>
      <c r="E318" s="39" t="s">
        <v>538</v>
      </c>
      <c r="F318" s="37"/>
      <c r="G318" s="37"/>
      <c r="H318" s="37"/>
      <c r="I318" s="37"/>
      <c r="J318" s="38"/>
    </row>
    <row r="319" ht="259.2">
      <c r="A319" s="29" t="s">
        <v>32</v>
      </c>
      <c r="B319" s="36"/>
      <c r="C319" s="37"/>
      <c r="D319" s="37"/>
      <c r="E319" s="31" t="s">
        <v>539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540</v>
      </c>
      <c r="D320" s="29" t="s">
        <v>27</v>
      </c>
      <c r="E320" s="31" t="s">
        <v>541</v>
      </c>
      <c r="F320" s="32" t="s">
        <v>41</v>
      </c>
      <c r="G320" s="33">
        <v>169.19999999999999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>
      <c r="A321" s="29" t="s">
        <v>30</v>
      </c>
      <c r="B321" s="36"/>
      <c r="C321" s="37"/>
      <c r="D321" s="37"/>
      <c r="E321" s="40" t="s">
        <v>27</v>
      </c>
      <c r="F321" s="37"/>
      <c r="G321" s="37"/>
      <c r="H321" s="37"/>
      <c r="I321" s="37"/>
      <c r="J321" s="38"/>
    </row>
    <row r="322">
      <c r="A322" s="29" t="s">
        <v>43</v>
      </c>
      <c r="B322" s="36"/>
      <c r="C322" s="37"/>
      <c r="D322" s="37"/>
      <c r="E322" s="39" t="s">
        <v>542</v>
      </c>
      <c r="F322" s="37"/>
      <c r="G322" s="37"/>
      <c r="H322" s="37"/>
      <c r="I322" s="37"/>
      <c r="J322" s="38"/>
    </row>
    <row r="323" ht="259.2">
      <c r="A323" s="29" t="s">
        <v>32</v>
      </c>
      <c r="B323" s="36"/>
      <c r="C323" s="37"/>
      <c r="D323" s="37"/>
      <c r="E323" s="31" t="s">
        <v>539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543</v>
      </c>
      <c r="D324" s="29" t="s">
        <v>27</v>
      </c>
      <c r="E324" s="31" t="s">
        <v>544</v>
      </c>
      <c r="F324" s="32" t="s">
        <v>41</v>
      </c>
      <c r="G324" s="33">
        <v>58.049999999999997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40" t="s">
        <v>27</v>
      </c>
      <c r="F325" s="37"/>
      <c r="G325" s="37"/>
      <c r="H325" s="37"/>
      <c r="I325" s="37"/>
      <c r="J325" s="38"/>
    </row>
    <row r="326" ht="28.8">
      <c r="A326" s="29" t="s">
        <v>43</v>
      </c>
      <c r="B326" s="36"/>
      <c r="C326" s="37"/>
      <c r="D326" s="37"/>
      <c r="E326" s="39" t="s">
        <v>545</v>
      </c>
      <c r="F326" s="37"/>
      <c r="G326" s="37"/>
      <c r="H326" s="37"/>
      <c r="I326" s="37"/>
      <c r="J326" s="38"/>
    </row>
    <row r="327" ht="273.6">
      <c r="A327" s="29" t="s">
        <v>32</v>
      </c>
      <c r="B327" s="36"/>
      <c r="C327" s="37"/>
      <c r="D327" s="37"/>
      <c r="E327" s="31" t="s">
        <v>546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547</v>
      </c>
      <c r="D328" s="29" t="s">
        <v>27</v>
      </c>
      <c r="E328" s="31" t="s">
        <v>548</v>
      </c>
      <c r="F328" s="32" t="s">
        <v>41</v>
      </c>
      <c r="G328" s="33">
        <v>161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40" t="s">
        <v>27</v>
      </c>
      <c r="F329" s="37"/>
      <c r="G329" s="37"/>
      <c r="H329" s="37"/>
      <c r="I329" s="37"/>
      <c r="J329" s="38"/>
    </row>
    <row r="330">
      <c r="A330" s="29" t="s">
        <v>43</v>
      </c>
      <c r="B330" s="36"/>
      <c r="C330" s="37"/>
      <c r="D330" s="37"/>
      <c r="E330" s="39" t="s">
        <v>549</v>
      </c>
      <c r="F330" s="37"/>
      <c r="G330" s="37"/>
      <c r="H330" s="37"/>
      <c r="I330" s="37"/>
      <c r="J330" s="38"/>
    </row>
    <row r="331" ht="288">
      <c r="A331" s="29" t="s">
        <v>32</v>
      </c>
      <c r="B331" s="36"/>
      <c r="C331" s="37"/>
      <c r="D331" s="37"/>
      <c r="E331" s="31" t="s">
        <v>550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551</v>
      </c>
      <c r="D332" s="29" t="s">
        <v>27</v>
      </c>
      <c r="E332" s="31" t="s">
        <v>552</v>
      </c>
      <c r="F332" s="32" t="s">
        <v>41</v>
      </c>
      <c r="G332" s="33">
        <v>109.8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40" t="s">
        <v>27</v>
      </c>
      <c r="F333" s="37"/>
      <c r="G333" s="37"/>
      <c r="H333" s="37"/>
      <c r="I333" s="37"/>
      <c r="J333" s="38"/>
    </row>
    <row r="334" ht="43.2">
      <c r="A334" s="29" t="s">
        <v>43</v>
      </c>
      <c r="B334" s="36"/>
      <c r="C334" s="37"/>
      <c r="D334" s="37"/>
      <c r="E334" s="39" t="s">
        <v>553</v>
      </c>
      <c r="F334" s="37"/>
      <c r="G334" s="37"/>
      <c r="H334" s="37"/>
      <c r="I334" s="37"/>
      <c r="J334" s="38"/>
    </row>
    <row r="335" ht="43.2">
      <c r="A335" s="29" t="s">
        <v>32</v>
      </c>
      <c r="B335" s="36"/>
      <c r="C335" s="37"/>
      <c r="D335" s="37"/>
      <c r="E335" s="31" t="s">
        <v>554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555</v>
      </c>
      <c r="D336" s="29" t="s">
        <v>27</v>
      </c>
      <c r="E336" s="31" t="s">
        <v>556</v>
      </c>
      <c r="F336" s="32" t="s">
        <v>274</v>
      </c>
      <c r="G336" s="33">
        <v>7.7999999999999998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>
      <c r="A337" s="29" t="s">
        <v>30</v>
      </c>
      <c r="B337" s="36"/>
      <c r="C337" s="37"/>
      <c r="D337" s="37"/>
      <c r="E337" s="40" t="s">
        <v>27</v>
      </c>
      <c r="F337" s="37"/>
      <c r="G337" s="37"/>
      <c r="H337" s="37"/>
      <c r="I337" s="37"/>
      <c r="J337" s="38"/>
    </row>
    <row r="338" ht="57.6">
      <c r="A338" s="29" t="s">
        <v>43</v>
      </c>
      <c r="B338" s="36"/>
      <c r="C338" s="37"/>
      <c r="D338" s="37"/>
      <c r="E338" s="39" t="s">
        <v>557</v>
      </c>
      <c r="F338" s="37"/>
      <c r="G338" s="37"/>
      <c r="H338" s="37"/>
      <c r="I338" s="37"/>
      <c r="J338" s="38"/>
    </row>
    <row r="339" ht="244.8">
      <c r="A339" s="29" t="s">
        <v>32</v>
      </c>
      <c r="B339" s="36"/>
      <c r="C339" s="37"/>
      <c r="D339" s="37"/>
      <c r="E339" s="31" t="s">
        <v>558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559</v>
      </c>
      <c r="D340" s="29" t="s">
        <v>27</v>
      </c>
      <c r="E340" s="31" t="s">
        <v>560</v>
      </c>
      <c r="F340" s="32" t="s">
        <v>274</v>
      </c>
      <c r="G340" s="33">
        <v>24.285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>
      <c r="A341" s="29" t="s">
        <v>30</v>
      </c>
      <c r="B341" s="36"/>
      <c r="C341" s="37"/>
      <c r="D341" s="37"/>
      <c r="E341" s="40" t="s">
        <v>27</v>
      </c>
      <c r="F341" s="37"/>
      <c r="G341" s="37"/>
      <c r="H341" s="37"/>
      <c r="I341" s="37"/>
      <c r="J341" s="38"/>
    </row>
    <row r="342" ht="57.6">
      <c r="A342" s="29" t="s">
        <v>43</v>
      </c>
      <c r="B342" s="36"/>
      <c r="C342" s="37"/>
      <c r="D342" s="37"/>
      <c r="E342" s="39" t="s">
        <v>561</v>
      </c>
      <c r="F342" s="37"/>
      <c r="G342" s="37"/>
      <c r="H342" s="37"/>
      <c r="I342" s="37"/>
      <c r="J342" s="38"/>
    </row>
    <row r="343" ht="158.4">
      <c r="A343" s="29" t="s">
        <v>32</v>
      </c>
      <c r="B343" s="36"/>
      <c r="C343" s="37"/>
      <c r="D343" s="37"/>
      <c r="E343" s="31" t="s">
        <v>562</v>
      </c>
      <c r="F343" s="37"/>
      <c r="G343" s="37"/>
      <c r="H343" s="37"/>
      <c r="I343" s="37"/>
      <c r="J343" s="38"/>
    </row>
    <row r="344">
      <c r="A344" s="29" t="s">
        <v>25</v>
      </c>
      <c r="B344" s="29">
        <v>83</v>
      </c>
      <c r="C344" s="30" t="s">
        <v>563</v>
      </c>
      <c r="D344" s="29" t="s">
        <v>27</v>
      </c>
      <c r="E344" s="31" t="s">
        <v>564</v>
      </c>
      <c r="F344" s="32" t="s">
        <v>41</v>
      </c>
      <c r="G344" s="33">
        <v>10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>
      <c r="A345" s="29" t="s">
        <v>30</v>
      </c>
      <c r="B345" s="36"/>
      <c r="C345" s="37"/>
      <c r="D345" s="37"/>
      <c r="E345" s="40" t="s">
        <v>27</v>
      </c>
      <c r="F345" s="37"/>
      <c r="G345" s="37"/>
      <c r="H345" s="37"/>
      <c r="I345" s="37"/>
      <c r="J345" s="38"/>
    </row>
    <row r="346">
      <c r="A346" s="29" t="s">
        <v>43</v>
      </c>
      <c r="B346" s="36"/>
      <c r="C346" s="37"/>
      <c r="D346" s="37"/>
      <c r="E346" s="39" t="s">
        <v>565</v>
      </c>
      <c r="F346" s="37"/>
      <c r="G346" s="37"/>
      <c r="H346" s="37"/>
      <c r="I346" s="37"/>
      <c r="J346" s="38"/>
    </row>
    <row r="347" ht="100.8">
      <c r="A347" s="29" t="s">
        <v>32</v>
      </c>
      <c r="B347" s="36"/>
      <c r="C347" s="37"/>
      <c r="D347" s="37"/>
      <c r="E347" s="31" t="s">
        <v>566</v>
      </c>
      <c r="F347" s="37"/>
      <c r="G347" s="37"/>
      <c r="H347" s="37"/>
      <c r="I347" s="37"/>
      <c r="J347" s="38"/>
    </row>
    <row r="348">
      <c r="A348" s="29" t="s">
        <v>25</v>
      </c>
      <c r="B348" s="29">
        <v>84</v>
      </c>
      <c r="C348" s="30" t="s">
        <v>567</v>
      </c>
      <c r="D348" s="29" t="s">
        <v>27</v>
      </c>
      <c r="E348" s="31" t="s">
        <v>568</v>
      </c>
      <c r="F348" s="32" t="s">
        <v>41</v>
      </c>
      <c r="G348" s="33">
        <v>24.623999999999999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>
      <c r="A349" s="29" t="s">
        <v>30</v>
      </c>
      <c r="B349" s="36"/>
      <c r="C349" s="37"/>
      <c r="D349" s="37"/>
      <c r="E349" s="40" t="s">
        <v>27</v>
      </c>
      <c r="F349" s="37"/>
      <c r="G349" s="37"/>
      <c r="H349" s="37"/>
      <c r="I349" s="37"/>
      <c r="J349" s="38"/>
    </row>
    <row r="350" ht="28.8">
      <c r="A350" s="29" t="s">
        <v>43</v>
      </c>
      <c r="B350" s="36"/>
      <c r="C350" s="37"/>
      <c r="D350" s="37"/>
      <c r="E350" s="39" t="s">
        <v>569</v>
      </c>
      <c r="F350" s="37"/>
      <c r="G350" s="37"/>
      <c r="H350" s="37"/>
      <c r="I350" s="37"/>
      <c r="J350" s="38"/>
    </row>
    <row r="351" ht="57.6">
      <c r="A351" s="29" t="s">
        <v>32</v>
      </c>
      <c r="B351" s="36"/>
      <c r="C351" s="37"/>
      <c r="D351" s="37"/>
      <c r="E351" s="31" t="s">
        <v>570</v>
      </c>
      <c r="F351" s="37"/>
      <c r="G351" s="37"/>
      <c r="H351" s="37"/>
      <c r="I351" s="37"/>
      <c r="J351" s="38"/>
    </row>
    <row r="352">
      <c r="A352" s="29" t="s">
        <v>25</v>
      </c>
      <c r="B352" s="29">
        <v>85</v>
      </c>
      <c r="C352" s="30" t="s">
        <v>571</v>
      </c>
      <c r="D352" s="29" t="s">
        <v>27</v>
      </c>
      <c r="E352" s="31" t="s">
        <v>572</v>
      </c>
      <c r="F352" s="32" t="s">
        <v>41</v>
      </c>
      <c r="G352" s="33">
        <v>14.34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>
      <c r="A353" s="29" t="s">
        <v>30</v>
      </c>
      <c r="B353" s="36"/>
      <c r="C353" s="37"/>
      <c r="D353" s="37"/>
      <c r="E353" s="40" t="s">
        <v>27</v>
      </c>
      <c r="F353" s="37"/>
      <c r="G353" s="37"/>
      <c r="H353" s="37"/>
      <c r="I353" s="37"/>
      <c r="J353" s="38"/>
    </row>
    <row r="354" ht="28.8">
      <c r="A354" s="29" t="s">
        <v>43</v>
      </c>
      <c r="B354" s="36"/>
      <c r="C354" s="37"/>
      <c r="D354" s="37"/>
      <c r="E354" s="39" t="s">
        <v>573</v>
      </c>
      <c r="F354" s="37"/>
      <c r="G354" s="37"/>
      <c r="H354" s="37"/>
      <c r="I354" s="37"/>
      <c r="J354" s="38"/>
    </row>
    <row r="355" ht="57.6">
      <c r="A355" s="29" t="s">
        <v>32</v>
      </c>
      <c r="B355" s="36"/>
      <c r="C355" s="37"/>
      <c r="D355" s="37"/>
      <c r="E355" s="31" t="s">
        <v>570</v>
      </c>
      <c r="F355" s="37"/>
      <c r="G355" s="37"/>
      <c r="H355" s="37"/>
      <c r="I355" s="37"/>
      <c r="J355" s="38"/>
    </row>
    <row r="356">
      <c r="A356" s="23" t="s">
        <v>22</v>
      </c>
      <c r="B356" s="24"/>
      <c r="C356" s="25" t="s">
        <v>574</v>
      </c>
      <c r="D356" s="26"/>
      <c r="E356" s="23" t="s">
        <v>575</v>
      </c>
      <c r="F356" s="26"/>
      <c r="G356" s="26"/>
      <c r="H356" s="26"/>
      <c r="I356" s="27">
        <f>SUMIFS(I357:I364,A357:A364,"P")</f>
        <v>0</v>
      </c>
      <c r="J356" s="28"/>
    </row>
    <row r="357">
      <c r="A357" s="29" t="s">
        <v>25</v>
      </c>
      <c r="B357" s="29">
        <v>86</v>
      </c>
      <c r="C357" s="30" t="s">
        <v>576</v>
      </c>
      <c r="D357" s="29" t="s">
        <v>27</v>
      </c>
      <c r="E357" s="31" t="s">
        <v>577</v>
      </c>
      <c r="F357" s="32" t="s">
        <v>274</v>
      </c>
      <c r="G357" s="33">
        <v>103.59999999999999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40" t="s">
        <v>27</v>
      </c>
      <c r="F358" s="37"/>
      <c r="G358" s="37"/>
      <c r="H358" s="37"/>
      <c r="I358" s="37"/>
      <c r="J358" s="38"/>
    </row>
    <row r="359" ht="43.2">
      <c r="A359" s="29" t="s">
        <v>43</v>
      </c>
      <c r="B359" s="36"/>
      <c r="C359" s="37"/>
      <c r="D359" s="37"/>
      <c r="E359" s="39" t="s">
        <v>578</v>
      </c>
      <c r="F359" s="37"/>
      <c r="G359" s="37"/>
      <c r="H359" s="37"/>
      <c r="I359" s="37"/>
      <c r="J359" s="38"/>
    </row>
    <row r="360" ht="288">
      <c r="A360" s="29" t="s">
        <v>32</v>
      </c>
      <c r="B360" s="36"/>
      <c r="C360" s="37"/>
      <c r="D360" s="37"/>
      <c r="E360" s="31" t="s">
        <v>579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580</v>
      </c>
      <c r="D361" s="29" t="s">
        <v>27</v>
      </c>
      <c r="E361" s="31" t="s">
        <v>581</v>
      </c>
      <c r="F361" s="32" t="s">
        <v>58</v>
      </c>
      <c r="G361" s="33">
        <v>3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40" t="s">
        <v>27</v>
      </c>
      <c r="F362" s="37"/>
      <c r="G362" s="37"/>
      <c r="H362" s="37"/>
      <c r="I362" s="37"/>
      <c r="J362" s="38"/>
    </row>
    <row r="363" ht="43.2">
      <c r="A363" s="29" t="s">
        <v>43</v>
      </c>
      <c r="B363" s="36"/>
      <c r="C363" s="37"/>
      <c r="D363" s="37"/>
      <c r="E363" s="39" t="s">
        <v>582</v>
      </c>
      <c r="F363" s="37"/>
      <c r="G363" s="37"/>
      <c r="H363" s="37"/>
      <c r="I363" s="37"/>
      <c r="J363" s="38"/>
    </row>
    <row r="364" ht="86.4">
      <c r="A364" s="29" t="s">
        <v>32</v>
      </c>
      <c r="B364" s="36"/>
      <c r="C364" s="37"/>
      <c r="D364" s="37"/>
      <c r="E364" s="31" t="s">
        <v>583</v>
      </c>
      <c r="F364" s="37"/>
      <c r="G364" s="37"/>
      <c r="H364" s="37"/>
      <c r="I364" s="37"/>
      <c r="J364" s="38"/>
    </row>
    <row r="365">
      <c r="A365" s="23" t="s">
        <v>22</v>
      </c>
      <c r="B365" s="24"/>
      <c r="C365" s="25" t="s">
        <v>84</v>
      </c>
      <c r="D365" s="26"/>
      <c r="E365" s="23" t="s">
        <v>85</v>
      </c>
      <c r="F365" s="26"/>
      <c r="G365" s="26"/>
      <c r="H365" s="26"/>
      <c r="I365" s="27">
        <f>SUMIFS(I366:I477,A366:A477,"P")</f>
        <v>0</v>
      </c>
      <c r="J365" s="28"/>
    </row>
    <row r="366">
      <c r="A366" s="29" t="s">
        <v>25</v>
      </c>
      <c r="B366" s="29">
        <v>88</v>
      </c>
      <c r="C366" s="30" t="s">
        <v>584</v>
      </c>
      <c r="D366" s="29" t="s">
        <v>27</v>
      </c>
      <c r="E366" s="31" t="s">
        <v>585</v>
      </c>
      <c r="F366" s="32" t="s">
        <v>274</v>
      </c>
      <c r="G366" s="33">
        <v>8.0999999999999996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40" t="s">
        <v>27</v>
      </c>
      <c r="F367" s="37"/>
      <c r="G367" s="37"/>
      <c r="H367" s="37"/>
      <c r="I367" s="37"/>
      <c r="J367" s="38"/>
    </row>
    <row r="368">
      <c r="A368" s="29" t="s">
        <v>43</v>
      </c>
      <c r="B368" s="36"/>
      <c r="C368" s="37"/>
      <c r="D368" s="37"/>
      <c r="E368" s="39" t="s">
        <v>586</v>
      </c>
      <c r="F368" s="37"/>
      <c r="G368" s="37"/>
      <c r="H368" s="37"/>
      <c r="I368" s="37"/>
      <c r="J368" s="38"/>
    </row>
    <row r="369" ht="72">
      <c r="A369" s="29" t="s">
        <v>32</v>
      </c>
      <c r="B369" s="36"/>
      <c r="C369" s="37"/>
      <c r="D369" s="37"/>
      <c r="E369" s="31" t="s">
        <v>587</v>
      </c>
      <c r="F369" s="37"/>
      <c r="G369" s="37"/>
      <c r="H369" s="37"/>
      <c r="I369" s="37"/>
      <c r="J369" s="38"/>
    </row>
    <row r="370">
      <c r="A370" s="29" t="s">
        <v>25</v>
      </c>
      <c r="B370" s="29">
        <v>89</v>
      </c>
      <c r="C370" s="30" t="s">
        <v>588</v>
      </c>
      <c r="D370" s="29" t="s">
        <v>27</v>
      </c>
      <c r="E370" s="31" t="s">
        <v>589</v>
      </c>
      <c r="F370" s="32" t="s">
        <v>274</v>
      </c>
      <c r="G370" s="33">
        <v>58.5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31" t="s">
        <v>590</v>
      </c>
      <c r="F371" s="37"/>
      <c r="G371" s="37"/>
      <c r="H371" s="37"/>
      <c r="I371" s="37"/>
      <c r="J371" s="38"/>
    </row>
    <row r="372">
      <c r="A372" s="29" t="s">
        <v>43</v>
      </c>
      <c r="B372" s="36"/>
      <c r="C372" s="37"/>
      <c r="D372" s="37"/>
      <c r="E372" s="39" t="s">
        <v>591</v>
      </c>
      <c r="F372" s="37"/>
      <c r="G372" s="37"/>
      <c r="H372" s="37"/>
      <c r="I372" s="37"/>
      <c r="J372" s="38"/>
    </row>
    <row r="373" ht="43.2">
      <c r="A373" s="29" t="s">
        <v>32</v>
      </c>
      <c r="B373" s="36"/>
      <c r="C373" s="37"/>
      <c r="D373" s="37"/>
      <c r="E373" s="31" t="s">
        <v>592</v>
      </c>
      <c r="F373" s="37"/>
      <c r="G373" s="37"/>
      <c r="H373" s="37"/>
      <c r="I373" s="37"/>
      <c r="J373" s="38"/>
    </row>
    <row r="374">
      <c r="A374" s="29" t="s">
        <v>25</v>
      </c>
      <c r="B374" s="29">
        <v>90</v>
      </c>
      <c r="C374" s="30" t="s">
        <v>593</v>
      </c>
      <c r="D374" s="29" t="s">
        <v>27</v>
      </c>
      <c r="E374" s="31" t="s">
        <v>594</v>
      </c>
      <c r="F374" s="32" t="s">
        <v>274</v>
      </c>
      <c r="G374" s="33">
        <v>48.844999999999999</v>
      </c>
      <c r="H374" s="34">
        <v>0</v>
      </c>
      <c r="I374" s="34">
        <f>ROUND(G374*H374,P4)</f>
        <v>0</v>
      </c>
      <c r="J374" s="29"/>
      <c r="O374" s="35">
        <f>I374*0.21</f>
        <v>0</v>
      </c>
      <c r="P374">
        <v>3</v>
      </c>
    </row>
    <row r="375">
      <c r="A375" s="29" t="s">
        <v>30</v>
      </c>
      <c r="B375" s="36"/>
      <c r="C375" s="37"/>
      <c r="D375" s="37"/>
      <c r="E375" s="40" t="s">
        <v>27</v>
      </c>
      <c r="F375" s="37"/>
      <c r="G375" s="37"/>
      <c r="H375" s="37"/>
      <c r="I375" s="37"/>
      <c r="J375" s="38"/>
    </row>
    <row r="376" ht="57.6">
      <c r="A376" s="29" t="s">
        <v>43</v>
      </c>
      <c r="B376" s="36"/>
      <c r="C376" s="37"/>
      <c r="D376" s="37"/>
      <c r="E376" s="39" t="s">
        <v>595</v>
      </c>
      <c r="F376" s="37"/>
      <c r="G376" s="37"/>
      <c r="H376" s="37"/>
      <c r="I376" s="37"/>
      <c r="J376" s="38"/>
    </row>
    <row r="377" ht="72">
      <c r="A377" s="29" t="s">
        <v>32</v>
      </c>
      <c r="B377" s="36"/>
      <c r="C377" s="37"/>
      <c r="D377" s="37"/>
      <c r="E377" s="31" t="s">
        <v>596</v>
      </c>
      <c r="F377" s="37"/>
      <c r="G377" s="37"/>
      <c r="H377" s="37"/>
      <c r="I377" s="37"/>
      <c r="J377" s="38"/>
    </row>
    <row r="378">
      <c r="A378" s="29" t="s">
        <v>25</v>
      </c>
      <c r="B378" s="29">
        <v>91</v>
      </c>
      <c r="C378" s="30" t="s">
        <v>597</v>
      </c>
      <c r="D378" s="29" t="s">
        <v>27</v>
      </c>
      <c r="E378" s="31" t="s">
        <v>598</v>
      </c>
      <c r="F378" s="32" t="s">
        <v>58</v>
      </c>
      <c r="G378" s="33">
        <v>2</v>
      </c>
      <c r="H378" s="34">
        <v>0</v>
      </c>
      <c r="I378" s="34">
        <f>ROUND(G378*H378,P4)</f>
        <v>0</v>
      </c>
      <c r="J378" s="29"/>
      <c r="O378" s="35">
        <f>I378*0.21</f>
        <v>0</v>
      </c>
      <c r="P378">
        <v>3</v>
      </c>
    </row>
    <row r="379">
      <c r="A379" s="29" t="s">
        <v>30</v>
      </c>
      <c r="B379" s="36"/>
      <c r="C379" s="37"/>
      <c r="D379" s="37"/>
      <c r="E379" s="40" t="s">
        <v>27</v>
      </c>
      <c r="F379" s="37"/>
      <c r="G379" s="37"/>
      <c r="H379" s="37"/>
      <c r="I379" s="37"/>
      <c r="J379" s="38"/>
    </row>
    <row r="380">
      <c r="A380" s="29" t="s">
        <v>43</v>
      </c>
      <c r="B380" s="36"/>
      <c r="C380" s="37"/>
      <c r="D380" s="37"/>
      <c r="E380" s="39" t="s">
        <v>121</v>
      </c>
      <c r="F380" s="37"/>
      <c r="G380" s="37"/>
      <c r="H380" s="37"/>
      <c r="I380" s="37"/>
      <c r="J380" s="38"/>
    </row>
    <row r="381" ht="28.8">
      <c r="A381" s="29" t="s">
        <v>32</v>
      </c>
      <c r="B381" s="36"/>
      <c r="C381" s="37"/>
      <c r="D381" s="37"/>
      <c r="E381" s="31" t="s">
        <v>599</v>
      </c>
      <c r="F381" s="37"/>
      <c r="G381" s="37"/>
      <c r="H381" s="37"/>
      <c r="I381" s="37"/>
      <c r="J381" s="38"/>
    </row>
    <row r="382">
      <c r="A382" s="29" t="s">
        <v>25</v>
      </c>
      <c r="B382" s="29">
        <v>92</v>
      </c>
      <c r="C382" s="30" t="s">
        <v>600</v>
      </c>
      <c r="D382" s="29" t="s">
        <v>27</v>
      </c>
      <c r="E382" s="31" t="s">
        <v>601</v>
      </c>
      <c r="F382" s="32" t="s">
        <v>274</v>
      </c>
      <c r="G382" s="33">
        <v>4</v>
      </c>
      <c r="H382" s="34">
        <v>0</v>
      </c>
      <c r="I382" s="34">
        <f>ROUND(G382*H382,P4)</f>
        <v>0</v>
      </c>
      <c r="J382" s="29"/>
      <c r="O382" s="35">
        <f>I382*0.21</f>
        <v>0</v>
      </c>
      <c r="P382">
        <v>3</v>
      </c>
    </row>
    <row r="383">
      <c r="A383" s="29" t="s">
        <v>30</v>
      </c>
      <c r="B383" s="36"/>
      <c r="C383" s="37"/>
      <c r="D383" s="37"/>
      <c r="E383" s="40" t="s">
        <v>27</v>
      </c>
      <c r="F383" s="37"/>
      <c r="G383" s="37"/>
      <c r="H383" s="37"/>
      <c r="I383" s="37"/>
      <c r="J383" s="38"/>
    </row>
    <row r="384">
      <c r="A384" s="29" t="s">
        <v>43</v>
      </c>
      <c r="B384" s="36"/>
      <c r="C384" s="37"/>
      <c r="D384" s="37"/>
      <c r="E384" s="39" t="s">
        <v>602</v>
      </c>
      <c r="F384" s="37"/>
      <c r="G384" s="37"/>
      <c r="H384" s="37"/>
      <c r="I384" s="37"/>
      <c r="J384" s="38"/>
    </row>
    <row r="385" ht="28.8">
      <c r="A385" s="29" t="s">
        <v>32</v>
      </c>
      <c r="B385" s="36"/>
      <c r="C385" s="37"/>
      <c r="D385" s="37"/>
      <c r="E385" s="31" t="s">
        <v>603</v>
      </c>
      <c r="F385" s="37"/>
      <c r="G385" s="37"/>
      <c r="H385" s="37"/>
      <c r="I385" s="37"/>
      <c r="J385" s="38"/>
    </row>
    <row r="386">
      <c r="A386" s="29" t="s">
        <v>25</v>
      </c>
      <c r="B386" s="29">
        <v>93</v>
      </c>
      <c r="C386" s="30" t="s">
        <v>604</v>
      </c>
      <c r="D386" s="29" t="s">
        <v>27</v>
      </c>
      <c r="E386" s="31" t="s">
        <v>605</v>
      </c>
      <c r="F386" s="32" t="s">
        <v>274</v>
      </c>
      <c r="G386" s="33">
        <v>1.7</v>
      </c>
      <c r="H386" s="34">
        <v>0</v>
      </c>
      <c r="I386" s="34">
        <f>ROUND(G386*H386,P4)</f>
        <v>0</v>
      </c>
      <c r="J386" s="29"/>
      <c r="O386" s="35">
        <f>I386*0.21</f>
        <v>0</v>
      </c>
      <c r="P386">
        <v>3</v>
      </c>
    </row>
    <row r="387">
      <c r="A387" s="29" t="s">
        <v>30</v>
      </c>
      <c r="B387" s="36"/>
      <c r="C387" s="37"/>
      <c r="D387" s="37"/>
      <c r="E387" s="40" t="s">
        <v>27</v>
      </c>
      <c r="F387" s="37"/>
      <c r="G387" s="37"/>
      <c r="H387" s="37"/>
      <c r="I387" s="37"/>
      <c r="J387" s="38"/>
    </row>
    <row r="388">
      <c r="A388" s="29" t="s">
        <v>43</v>
      </c>
      <c r="B388" s="36"/>
      <c r="C388" s="37"/>
      <c r="D388" s="37"/>
      <c r="E388" s="39" t="s">
        <v>606</v>
      </c>
      <c r="F388" s="37"/>
      <c r="G388" s="37"/>
      <c r="H388" s="37"/>
      <c r="I388" s="37"/>
      <c r="J388" s="38"/>
    </row>
    <row r="389" ht="57.6">
      <c r="A389" s="29" t="s">
        <v>32</v>
      </c>
      <c r="B389" s="36"/>
      <c r="C389" s="37"/>
      <c r="D389" s="37"/>
      <c r="E389" s="31" t="s">
        <v>607</v>
      </c>
      <c r="F389" s="37"/>
      <c r="G389" s="37"/>
      <c r="H389" s="37"/>
      <c r="I389" s="37"/>
      <c r="J389" s="38"/>
    </row>
    <row r="390">
      <c r="A390" s="29" t="s">
        <v>25</v>
      </c>
      <c r="B390" s="29">
        <v>94</v>
      </c>
      <c r="C390" s="30" t="s">
        <v>608</v>
      </c>
      <c r="D390" s="29" t="s">
        <v>27</v>
      </c>
      <c r="E390" s="31" t="s">
        <v>609</v>
      </c>
      <c r="F390" s="32" t="s">
        <v>274</v>
      </c>
      <c r="G390" s="33">
        <v>35.933</v>
      </c>
      <c r="H390" s="34">
        <v>0</v>
      </c>
      <c r="I390" s="34">
        <f>ROUND(G390*H390,P4)</f>
        <v>0</v>
      </c>
      <c r="J390" s="29"/>
      <c r="O390" s="35">
        <f>I390*0.21</f>
        <v>0</v>
      </c>
      <c r="P390">
        <v>3</v>
      </c>
    </row>
    <row r="391">
      <c r="A391" s="29" t="s">
        <v>30</v>
      </c>
      <c r="B391" s="36"/>
      <c r="C391" s="37"/>
      <c r="D391" s="37"/>
      <c r="E391" s="40" t="s">
        <v>27</v>
      </c>
      <c r="F391" s="37"/>
      <c r="G391" s="37"/>
      <c r="H391" s="37"/>
      <c r="I391" s="37"/>
      <c r="J391" s="38"/>
    </row>
    <row r="392" ht="43.2">
      <c r="A392" s="29" t="s">
        <v>43</v>
      </c>
      <c r="B392" s="36"/>
      <c r="C392" s="37"/>
      <c r="D392" s="37"/>
      <c r="E392" s="39" t="s">
        <v>610</v>
      </c>
      <c r="F392" s="37"/>
      <c r="G392" s="37"/>
      <c r="H392" s="37"/>
      <c r="I392" s="37"/>
      <c r="J392" s="38"/>
    </row>
    <row r="393" ht="57.6">
      <c r="A393" s="29" t="s">
        <v>32</v>
      </c>
      <c r="B393" s="36"/>
      <c r="C393" s="37"/>
      <c r="D393" s="37"/>
      <c r="E393" s="31" t="s">
        <v>607</v>
      </c>
      <c r="F393" s="37"/>
      <c r="G393" s="37"/>
      <c r="H393" s="37"/>
      <c r="I393" s="37"/>
      <c r="J393" s="38"/>
    </row>
    <row r="394">
      <c r="A394" s="29" t="s">
        <v>25</v>
      </c>
      <c r="B394" s="29">
        <v>95</v>
      </c>
      <c r="C394" s="30" t="s">
        <v>611</v>
      </c>
      <c r="D394" s="29" t="s">
        <v>27</v>
      </c>
      <c r="E394" s="31" t="s">
        <v>612</v>
      </c>
      <c r="F394" s="32" t="s">
        <v>41</v>
      </c>
      <c r="G394" s="33">
        <v>116.16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>
      <c r="A395" s="29" t="s">
        <v>30</v>
      </c>
      <c r="B395" s="36"/>
      <c r="C395" s="37"/>
      <c r="D395" s="37"/>
      <c r="E395" s="40" t="s">
        <v>27</v>
      </c>
      <c r="F395" s="37"/>
      <c r="G395" s="37"/>
      <c r="H395" s="37"/>
      <c r="I395" s="37"/>
      <c r="J395" s="38"/>
    </row>
    <row r="396" ht="57.6">
      <c r="A396" s="29" t="s">
        <v>43</v>
      </c>
      <c r="B396" s="36"/>
      <c r="C396" s="37"/>
      <c r="D396" s="37"/>
      <c r="E396" s="39" t="s">
        <v>613</v>
      </c>
      <c r="F396" s="37"/>
      <c r="G396" s="37"/>
      <c r="H396" s="37"/>
      <c r="I396" s="37"/>
      <c r="J396" s="38"/>
    </row>
    <row r="397" ht="28.8">
      <c r="A397" s="29" t="s">
        <v>32</v>
      </c>
      <c r="B397" s="36"/>
      <c r="C397" s="37"/>
      <c r="D397" s="37"/>
      <c r="E397" s="31" t="s">
        <v>614</v>
      </c>
      <c r="F397" s="37"/>
      <c r="G397" s="37"/>
      <c r="H397" s="37"/>
      <c r="I397" s="37"/>
      <c r="J397" s="38"/>
    </row>
    <row r="398">
      <c r="A398" s="29" t="s">
        <v>25</v>
      </c>
      <c r="B398" s="29">
        <v>96</v>
      </c>
      <c r="C398" s="30" t="s">
        <v>615</v>
      </c>
      <c r="D398" s="29" t="s">
        <v>27</v>
      </c>
      <c r="E398" s="31" t="s">
        <v>616</v>
      </c>
      <c r="F398" s="32" t="s">
        <v>41</v>
      </c>
      <c r="G398" s="33">
        <v>6.5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>
      <c r="A399" s="29" t="s">
        <v>30</v>
      </c>
      <c r="B399" s="36"/>
      <c r="C399" s="37"/>
      <c r="D399" s="37"/>
      <c r="E399" s="31" t="s">
        <v>617</v>
      </c>
      <c r="F399" s="37"/>
      <c r="G399" s="37"/>
      <c r="H399" s="37"/>
      <c r="I399" s="37"/>
      <c r="J399" s="38"/>
    </row>
    <row r="400">
      <c r="A400" s="29" t="s">
        <v>43</v>
      </c>
      <c r="B400" s="36"/>
      <c r="C400" s="37"/>
      <c r="D400" s="37"/>
      <c r="E400" s="39" t="s">
        <v>618</v>
      </c>
      <c r="F400" s="37"/>
      <c r="G400" s="37"/>
      <c r="H400" s="37"/>
      <c r="I400" s="37"/>
      <c r="J400" s="38"/>
    </row>
    <row r="401" ht="28.8">
      <c r="A401" s="29" t="s">
        <v>32</v>
      </c>
      <c r="B401" s="36"/>
      <c r="C401" s="37"/>
      <c r="D401" s="37"/>
      <c r="E401" s="31" t="s">
        <v>614</v>
      </c>
      <c r="F401" s="37"/>
      <c r="G401" s="37"/>
      <c r="H401" s="37"/>
      <c r="I401" s="37"/>
      <c r="J401" s="38"/>
    </row>
    <row r="402">
      <c r="A402" s="29" t="s">
        <v>25</v>
      </c>
      <c r="B402" s="29">
        <v>97</v>
      </c>
      <c r="C402" s="30" t="s">
        <v>619</v>
      </c>
      <c r="D402" s="29" t="s">
        <v>27</v>
      </c>
      <c r="E402" s="31" t="s">
        <v>620</v>
      </c>
      <c r="F402" s="32" t="s">
        <v>274</v>
      </c>
      <c r="G402" s="33">
        <v>60.799999999999997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>
      <c r="A403" s="29" t="s">
        <v>30</v>
      </c>
      <c r="B403" s="36"/>
      <c r="C403" s="37"/>
      <c r="D403" s="37"/>
      <c r="E403" s="40" t="s">
        <v>27</v>
      </c>
      <c r="F403" s="37"/>
      <c r="G403" s="37"/>
      <c r="H403" s="37"/>
      <c r="I403" s="37"/>
      <c r="J403" s="38"/>
    </row>
    <row r="404" ht="43.2">
      <c r="A404" s="29" t="s">
        <v>43</v>
      </c>
      <c r="B404" s="36"/>
      <c r="C404" s="37"/>
      <c r="D404" s="37"/>
      <c r="E404" s="39" t="s">
        <v>621</v>
      </c>
      <c r="F404" s="37"/>
      <c r="G404" s="37"/>
      <c r="H404" s="37"/>
      <c r="I404" s="37"/>
      <c r="J404" s="38"/>
    </row>
    <row r="405" ht="43.2">
      <c r="A405" s="29" t="s">
        <v>32</v>
      </c>
      <c r="B405" s="36"/>
      <c r="C405" s="37"/>
      <c r="D405" s="37"/>
      <c r="E405" s="31" t="s">
        <v>622</v>
      </c>
      <c r="F405" s="37"/>
      <c r="G405" s="37"/>
      <c r="H405" s="37"/>
      <c r="I405" s="37"/>
      <c r="J405" s="38"/>
    </row>
    <row r="406">
      <c r="A406" s="29" t="s">
        <v>25</v>
      </c>
      <c r="B406" s="29">
        <v>98</v>
      </c>
      <c r="C406" s="30" t="s">
        <v>623</v>
      </c>
      <c r="D406" s="29" t="s">
        <v>27</v>
      </c>
      <c r="E406" s="31" t="s">
        <v>624</v>
      </c>
      <c r="F406" s="32" t="s">
        <v>274</v>
      </c>
      <c r="G406" s="33">
        <v>47.799999999999997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>
      <c r="A407" s="29" t="s">
        <v>30</v>
      </c>
      <c r="B407" s="36"/>
      <c r="C407" s="37"/>
      <c r="D407" s="37"/>
      <c r="E407" s="40" t="s">
        <v>27</v>
      </c>
      <c r="F407" s="37"/>
      <c r="G407" s="37"/>
      <c r="H407" s="37"/>
      <c r="I407" s="37"/>
      <c r="J407" s="38"/>
    </row>
    <row r="408">
      <c r="A408" s="29" t="s">
        <v>43</v>
      </c>
      <c r="B408" s="36"/>
      <c r="C408" s="37"/>
      <c r="D408" s="37"/>
      <c r="E408" s="39" t="s">
        <v>625</v>
      </c>
      <c r="F408" s="37"/>
      <c r="G408" s="37"/>
      <c r="H408" s="37"/>
      <c r="I408" s="37"/>
      <c r="J408" s="38"/>
    </row>
    <row r="409" ht="43.2">
      <c r="A409" s="29" t="s">
        <v>32</v>
      </c>
      <c r="B409" s="36"/>
      <c r="C409" s="37"/>
      <c r="D409" s="37"/>
      <c r="E409" s="31" t="s">
        <v>622</v>
      </c>
      <c r="F409" s="37"/>
      <c r="G409" s="37"/>
      <c r="H409" s="37"/>
      <c r="I409" s="37"/>
      <c r="J409" s="38"/>
    </row>
    <row r="410">
      <c r="A410" s="29" t="s">
        <v>25</v>
      </c>
      <c r="B410" s="29">
        <v>99</v>
      </c>
      <c r="C410" s="30" t="s">
        <v>626</v>
      </c>
      <c r="D410" s="29" t="s">
        <v>27</v>
      </c>
      <c r="E410" s="31" t="s">
        <v>627</v>
      </c>
      <c r="F410" s="32" t="s">
        <v>274</v>
      </c>
      <c r="G410" s="33">
        <v>47.799999999999997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>
      <c r="A411" s="29" t="s">
        <v>30</v>
      </c>
      <c r="B411" s="36"/>
      <c r="C411" s="37"/>
      <c r="D411" s="37"/>
      <c r="E411" s="31" t="s">
        <v>628</v>
      </c>
      <c r="F411" s="37"/>
      <c r="G411" s="37"/>
      <c r="H411" s="37"/>
      <c r="I411" s="37"/>
      <c r="J411" s="38"/>
    </row>
    <row r="412">
      <c r="A412" s="29" t="s">
        <v>43</v>
      </c>
      <c r="B412" s="36"/>
      <c r="C412" s="37"/>
      <c r="D412" s="37"/>
      <c r="E412" s="39" t="s">
        <v>629</v>
      </c>
      <c r="F412" s="37"/>
      <c r="G412" s="37"/>
      <c r="H412" s="37"/>
      <c r="I412" s="37"/>
      <c r="J412" s="38"/>
    </row>
    <row r="413" ht="28.8">
      <c r="A413" s="29" t="s">
        <v>32</v>
      </c>
      <c r="B413" s="36"/>
      <c r="C413" s="37"/>
      <c r="D413" s="37"/>
      <c r="E413" s="31" t="s">
        <v>614</v>
      </c>
      <c r="F413" s="37"/>
      <c r="G413" s="37"/>
      <c r="H413" s="37"/>
      <c r="I413" s="37"/>
      <c r="J413" s="38"/>
    </row>
    <row r="414">
      <c r="A414" s="29" t="s">
        <v>25</v>
      </c>
      <c r="B414" s="29">
        <v>100</v>
      </c>
      <c r="C414" s="30" t="s">
        <v>630</v>
      </c>
      <c r="D414" s="29" t="s">
        <v>27</v>
      </c>
      <c r="E414" s="31" t="s">
        <v>631</v>
      </c>
      <c r="F414" s="32" t="s">
        <v>58</v>
      </c>
      <c r="G414" s="33">
        <v>2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>
      <c r="A415" s="29" t="s">
        <v>30</v>
      </c>
      <c r="B415" s="36"/>
      <c r="C415" s="37"/>
      <c r="D415" s="37"/>
      <c r="E415" s="40" t="s">
        <v>27</v>
      </c>
      <c r="F415" s="37"/>
      <c r="G415" s="37"/>
      <c r="H415" s="37"/>
      <c r="I415" s="37"/>
      <c r="J415" s="38"/>
    </row>
    <row r="416">
      <c r="A416" s="29" t="s">
        <v>43</v>
      </c>
      <c r="B416" s="36"/>
      <c r="C416" s="37"/>
      <c r="D416" s="37"/>
      <c r="E416" s="39" t="s">
        <v>632</v>
      </c>
      <c r="F416" s="37"/>
      <c r="G416" s="37"/>
      <c r="H416" s="37"/>
      <c r="I416" s="37"/>
      <c r="J416" s="38"/>
    </row>
    <row r="417" ht="43.2">
      <c r="A417" s="29" t="s">
        <v>32</v>
      </c>
      <c r="B417" s="36"/>
      <c r="C417" s="37"/>
      <c r="D417" s="37"/>
      <c r="E417" s="31" t="s">
        <v>633</v>
      </c>
      <c r="F417" s="37"/>
      <c r="G417" s="37"/>
      <c r="H417" s="37"/>
      <c r="I417" s="37"/>
      <c r="J417" s="38"/>
    </row>
    <row r="418">
      <c r="A418" s="29" t="s">
        <v>25</v>
      </c>
      <c r="B418" s="29">
        <v>101</v>
      </c>
      <c r="C418" s="30" t="s">
        <v>634</v>
      </c>
      <c r="D418" s="29" t="s">
        <v>27</v>
      </c>
      <c r="E418" s="31" t="s">
        <v>635</v>
      </c>
      <c r="F418" s="32" t="s">
        <v>395</v>
      </c>
      <c r="G418" s="33">
        <v>50.049999999999997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>
      <c r="A419" s="29" t="s">
        <v>30</v>
      </c>
      <c r="B419" s="36"/>
      <c r="C419" s="37"/>
      <c r="D419" s="37"/>
      <c r="E419" s="31" t="s">
        <v>617</v>
      </c>
      <c r="F419" s="37"/>
      <c r="G419" s="37"/>
      <c r="H419" s="37"/>
      <c r="I419" s="37"/>
      <c r="J419" s="38"/>
    </row>
    <row r="420">
      <c r="A420" s="29" t="s">
        <v>43</v>
      </c>
      <c r="B420" s="36"/>
      <c r="C420" s="37"/>
      <c r="D420" s="37"/>
      <c r="E420" s="39" t="s">
        <v>636</v>
      </c>
      <c r="F420" s="37"/>
      <c r="G420" s="37"/>
      <c r="H420" s="37"/>
      <c r="I420" s="37"/>
      <c r="J420" s="38"/>
    </row>
    <row r="421" ht="409.5">
      <c r="A421" s="29" t="s">
        <v>32</v>
      </c>
      <c r="B421" s="36"/>
      <c r="C421" s="37"/>
      <c r="D421" s="37"/>
      <c r="E421" s="31" t="s">
        <v>637</v>
      </c>
      <c r="F421" s="37"/>
      <c r="G421" s="37"/>
      <c r="H421" s="37"/>
      <c r="I421" s="37"/>
      <c r="J421" s="38"/>
    </row>
    <row r="422">
      <c r="A422" s="29" t="s">
        <v>25</v>
      </c>
      <c r="B422" s="29">
        <v>102</v>
      </c>
      <c r="C422" s="30" t="s">
        <v>638</v>
      </c>
      <c r="D422" s="29" t="s">
        <v>27</v>
      </c>
      <c r="E422" s="31" t="s">
        <v>639</v>
      </c>
      <c r="F422" s="32" t="s">
        <v>395</v>
      </c>
      <c r="G422" s="33">
        <v>88.736000000000004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>
      <c r="A423" s="29" t="s">
        <v>30</v>
      </c>
      <c r="B423" s="36"/>
      <c r="C423" s="37"/>
      <c r="D423" s="37"/>
      <c r="E423" s="40" t="s">
        <v>27</v>
      </c>
      <c r="F423" s="37"/>
      <c r="G423" s="37"/>
      <c r="H423" s="37"/>
      <c r="I423" s="37"/>
      <c r="J423" s="38"/>
    </row>
    <row r="424">
      <c r="A424" s="29" t="s">
        <v>43</v>
      </c>
      <c r="B424" s="36"/>
      <c r="C424" s="37"/>
      <c r="D424" s="37"/>
      <c r="E424" s="39" t="s">
        <v>640</v>
      </c>
      <c r="F424" s="37"/>
      <c r="G424" s="37"/>
      <c r="H424" s="37"/>
      <c r="I424" s="37"/>
      <c r="J424" s="38"/>
    </row>
    <row r="425" ht="403.2">
      <c r="A425" s="29" t="s">
        <v>32</v>
      </c>
      <c r="B425" s="36"/>
      <c r="C425" s="37"/>
      <c r="D425" s="37"/>
      <c r="E425" s="31" t="s">
        <v>641</v>
      </c>
      <c r="F425" s="37"/>
      <c r="G425" s="37"/>
      <c r="H425" s="37"/>
      <c r="I425" s="37"/>
      <c r="J425" s="38"/>
    </row>
    <row r="426">
      <c r="A426" s="29" t="s">
        <v>25</v>
      </c>
      <c r="B426" s="29">
        <v>103</v>
      </c>
      <c r="C426" s="30" t="s">
        <v>642</v>
      </c>
      <c r="D426" s="29" t="s">
        <v>27</v>
      </c>
      <c r="E426" s="31" t="s">
        <v>643</v>
      </c>
      <c r="F426" s="32" t="s">
        <v>644</v>
      </c>
      <c r="G426" s="33">
        <v>1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>
      <c r="A427" s="29" t="s">
        <v>30</v>
      </c>
      <c r="B427" s="36"/>
      <c r="C427" s="37"/>
      <c r="D427" s="37"/>
      <c r="E427" s="31" t="s">
        <v>645</v>
      </c>
      <c r="F427" s="37"/>
      <c r="G427" s="37"/>
      <c r="H427" s="37"/>
      <c r="I427" s="37"/>
      <c r="J427" s="38"/>
    </row>
    <row r="428">
      <c r="A428" s="29" t="s">
        <v>43</v>
      </c>
      <c r="B428" s="36"/>
      <c r="C428" s="37"/>
      <c r="D428" s="37"/>
      <c r="E428" s="39" t="s">
        <v>161</v>
      </c>
      <c r="F428" s="37"/>
      <c r="G428" s="37"/>
      <c r="H428" s="37"/>
      <c r="I428" s="37"/>
      <c r="J428" s="38"/>
    </row>
    <row r="429" ht="409.5">
      <c r="A429" s="29" t="s">
        <v>32</v>
      </c>
      <c r="B429" s="36"/>
      <c r="C429" s="37"/>
      <c r="D429" s="37"/>
      <c r="E429" s="31" t="s">
        <v>637</v>
      </c>
      <c r="F429" s="37"/>
      <c r="G429" s="37"/>
      <c r="H429" s="37"/>
      <c r="I429" s="37"/>
      <c r="J429" s="38"/>
    </row>
    <row r="430">
      <c r="A430" s="29" t="s">
        <v>25</v>
      </c>
      <c r="B430" s="29">
        <v>104</v>
      </c>
      <c r="C430" s="30" t="s">
        <v>646</v>
      </c>
      <c r="D430" s="29" t="s">
        <v>27</v>
      </c>
      <c r="E430" s="31" t="s">
        <v>647</v>
      </c>
      <c r="F430" s="32" t="s">
        <v>41</v>
      </c>
      <c r="G430" s="33">
        <v>57</v>
      </c>
      <c r="H430" s="34">
        <v>0</v>
      </c>
      <c r="I430" s="34">
        <f>ROUND(G430*H430,P4)</f>
        <v>0</v>
      </c>
      <c r="J430" s="29"/>
      <c r="O430" s="35">
        <f>I430*0.21</f>
        <v>0</v>
      </c>
      <c r="P430">
        <v>3</v>
      </c>
    </row>
    <row r="431">
      <c r="A431" s="29" t="s">
        <v>30</v>
      </c>
      <c r="B431" s="36"/>
      <c r="C431" s="37"/>
      <c r="D431" s="37"/>
      <c r="E431" s="40" t="s">
        <v>27</v>
      </c>
      <c r="F431" s="37"/>
      <c r="G431" s="37"/>
      <c r="H431" s="37"/>
      <c r="I431" s="37"/>
      <c r="J431" s="38"/>
    </row>
    <row r="432">
      <c r="A432" s="29" t="s">
        <v>43</v>
      </c>
      <c r="B432" s="36"/>
      <c r="C432" s="37"/>
      <c r="D432" s="37"/>
      <c r="E432" s="39" t="s">
        <v>648</v>
      </c>
      <c r="F432" s="37"/>
      <c r="G432" s="37"/>
      <c r="H432" s="37"/>
      <c r="I432" s="37"/>
      <c r="J432" s="38"/>
    </row>
    <row r="433" ht="28.8">
      <c r="A433" s="29" t="s">
        <v>32</v>
      </c>
      <c r="B433" s="36"/>
      <c r="C433" s="37"/>
      <c r="D433" s="37"/>
      <c r="E433" s="31" t="s">
        <v>649</v>
      </c>
      <c r="F433" s="37"/>
      <c r="G433" s="37"/>
      <c r="H433" s="37"/>
      <c r="I433" s="37"/>
      <c r="J433" s="38"/>
    </row>
    <row r="434" ht="28.8">
      <c r="A434" s="29" t="s">
        <v>25</v>
      </c>
      <c r="B434" s="29">
        <v>105</v>
      </c>
      <c r="C434" s="30" t="s">
        <v>650</v>
      </c>
      <c r="D434" s="29" t="s">
        <v>27</v>
      </c>
      <c r="E434" s="31" t="s">
        <v>651</v>
      </c>
      <c r="F434" s="32" t="s">
        <v>41</v>
      </c>
      <c r="G434" s="33">
        <v>66.5</v>
      </c>
      <c r="H434" s="34">
        <v>0</v>
      </c>
      <c r="I434" s="34">
        <f>ROUND(G434*H434,P4)</f>
        <v>0</v>
      </c>
      <c r="J434" s="29"/>
      <c r="O434" s="35">
        <f>I434*0.21</f>
        <v>0</v>
      </c>
      <c r="P434">
        <v>3</v>
      </c>
    </row>
    <row r="435">
      <c r="A435" s="29" t="s">
        <v>30</v>
      </c>
      <c r="B435" s="36"/>
      <c r="C435" s="37"/>
      <c r="D435" s="37"/>
      <c r="E435" s="40" t="s">
        <v>27</v>
      </c>
      <c r="F435" s="37"/>
      <c r="G435" s="37"/>
      <c r="H435" s="37"/>
      <c r="I435" s="37"/>
      <c r="J435" s="38"/>
    </row>
    <row r="436">
      <c r="A436" s="29" t="s">
        <v>43</v>
      </c>
      <c r="B436" s="36"/>
      <c r="C436" s="37"/>
      <c r="D436" s="37"/>
      <c r="E436" s="39" t="s">
        <v>652</v>
      </c>
      <c r="F436" s="37"/>
      <c r="G436" s="37"/>
      <c r="H436" s="37"/>
      <c r="I436" s="37"/>
      <c r="J436" s="38"/>
    </row>
    <row r="437" ht="28.8">
      <c r="A437" s="29" t="s">
        <v>32</v>
      </c>
      <c r="B437" s="36"/>
      <c r="C437" s="37"/>
      <c r="D437" s="37"/>
      <c r="E437" s="31" t="s">
        <v>649</v>
      </c>
      <c r="F437" s="37"/>
      <c r="G437" s="37"/>
      <c r="H437" s="37"/>
      <c r="I437" s="37"/>
      <c r="J437" s="38"/>
    </row>
    <row r="438" ht="28.8">
      <c r="A438" s="29" t="s">
        <v>25</v>
      </c>
      <c r="B438" s="29">
        <v>106</v>
      </c>
      <c r="C438" s="30" t="s">
        <v>653</v>
      </c>
      <c r="D438" s="29" t="s">
        <v>27</v>
      </c>
      <c r="E438" s="31" t="s">
        <v>654</v>
      </c>
      <c r="F438" s="32" t="s">
        <v>41</v>
      </c>
      <c r="G438" s="33">
        <v>28.5</v>
      </c>
      <c r="H438" s="34">
        <v>0</v>
      </c>
      <c r="I438" s="34">
        <f>ROUND(G438*H438,P4)</f>
        <v>0</v>
      </c>
      <c r="J438" s="29"/>
      <c r="O438" s="35">
        <f>I438*0.21</f>
        <v>0</v>
      </c>
      <c r="P438">
        <v>3</v>
      </c>
    </row>
    <row r="439">
      <c r="A439" s="29" t="s">
        <v>30</v>
      </c>
      <c r="B439" s="36"/>
      <c r="C439" s="37"/>
      <c r="D439" s="37"/>
      <c r="E439" s="40" t="s">
        <v>27</v>
      </c>
      <c r="F439" s="37"/>
      <c r="G439" s="37"/>
      <c r="H439" s="37"/>
      <c r="I439" s="37"/>
      <c r="J439" s="38"/>
    </row>
    <row r="440">
      <c r="A440" s="29" t="s">
        <v>43</v>
      </c>
      <c r="B440" s="36"/>
      <c r="C440" s="37"/>
      <c r="D440" s="37"/>
      <c r="E440" s="39" t="s">
        <v>655</v>
      </c>
      <c r="F440" s="37"/>
      <c r="G440" s="37"/>
      <c r="H440" s="37"/>
      <c r="I440" s="37"/>
      <c r="J440" s="38"/>
    </row>
    <row r="441" ht="28.8">
      <c r="A441" s="29" t="s">
        <v>32</v>
      </c>
      <c r="B441" s="36"/>
      <c r="C441" s="37"/>
      <c r="D441" s="37"/>
      <c r="E441" s="31" t="s">
        <v>649</v>
      </c>
      <c r="F441" s="37"/>
      <c r="G441" s="37"/>
      <c r="H441" s="37"/>
      <c r="I441" s="37"/>
      <c r="J441" s="38"/>
    </row>
    <row r="442" ht="28.8">
      <c r="A442" s="29" t="s">
        <v>25</v>
      </c>
      <c r="B442" s="29">
        <v>107</v>
      </c>
      <c r="C442" s="30" t="s">
        <v>656</v>
      </c>
      <c r="D442" s="29" t="s">
        <v>27</v>
      </c>
      <c r="E442" s="31" t="s">
        <v>657</v>
      </c>
      <c r="F442" s="32" t="s">
        <v>41</v>
      </c>
      <c r="G442" s="33">
        <v>57</v>
      </c>
      <c r="H442" s="34">
        <v>0</v>
      </c>
      <c r="I442" s="34">
        <f>ROUND(G442*H442,P4)</f>
        <v>0</v>
      </c>
      <c r="J442" s="29"/>
      <c r="O442" s="35">
        <f>I442*0.21</f>
        <v>0</v>
      </c>
      <c r="P442">
        <v>3</v>
      </c>
    </row>
    <row r="443">
      <c r="A443" s="29" t="s">
        <v>30</v>
      </c>
      <c r="B443" s="36"/>
      <c r="C443" s="37"/>
      <c r="D443" s="37"/>
      <c r="E443" s="40" t="s">
        <v>27</v>
      </c>
      <c r="F443" s="37"/>
      <c r="G443" s="37"/>
      <c r="H443" s="37"/>
      <c r="I443" s="37"/>
      <c r="J443" s="38"/>
    </row>
    <row r="444">
      <c r="A444" s="29" t="s">
        <v>43</v>
      </c>
      <c r="B444" s="36"/>
      <c r="C444" s="37"/>
      <c r="D444" s="37"/>
      <c r="E444" s="39" t="s">
        <v>648</v>
      </c>
      <c r="F444" s="37"/>
      <c r="G444" s="37"/>
      <c r="H444" s="37"/>
      <c r="I444" s="37"/>
      <c r="J444" s="38"/>
    </row>
    <row r="445" ht="28.8">
      <c r="A445" s="29" t="s">
        <v>32</v>
      </c>
      <c r="B445" s="36"/>
      <c r="C445" s="37"/>
      <c r="D445" s="37"/>
      <c r="E445" s="31" t="s">
        <v>649</v>
      </c>
      <c r="F445" s="37"/>
      <c r="G445" s="37"/>
      <c r="H445" s="37"/>
      <c r="I445" s="37"/>
      <c r="J445" s="38"/>
    </row>
    <row r="446">
      <c r="A446" s="29" t="s">
        <v>25</v>
      </c>
      <c r="B446" s="29">
        <v>108</v>
      </c>
      <c r="C446" s="30" t="s">
        <v>658</v>
      </c>
      <c r="D446" s="29" t="s">
        <v>27</v>
      </c>
      <c r="E446" s="31" t="s">
        <v>659</v>
      </c>
      <c r="F446" s="32" t="s">
        <v>660</v>
      </c>
      <c r="G446" s="33">
        <v>88.560000000000002</v>
      </c>
      <c r="H446" s="34">
        <v>0</v>
      </c>
      <c r="I446" s="34">
        <f>ROUND(G446*H446,P4)</f>
        <v>0</v>
      </c>
      <c r="J446" s="29"/>
      <c r="O446" s="35">
        <f>I446*0.21</f>
        <v>0</v>
      </c>
      <c r="P446">
        <v>3</v>
      </c>
    </row>
    <row r="447">
      <c r="A447" s="29" t="s">
        <v>30</v>
      </c>
      <c r="B447" s="36"/>
      <c r="C447" s="37"/>
      <c r="D447" s="37"/>
      <c r="E447" s="40" t="s">
        <v>27</v>
      </c>
      <c r="F447" s="37"/>
      <c r="G447" s="37"/>
      <c r="H447" s="37"/>
      <c r="I447" s="37"/>
      <c r="J447" s="38"/>
    </row>
    <row r="448">
      <c r="A448" s="29" t="s">
        <v>43</v>
      </c>
      <c r="B448" s="36"/>
      <c r="C448" s="37"/>
      <c r="D448" s="37"/>
      <c r="E448" s="39" t="s">
        <v>661</v>
      </c>
      <c r="F448" s="37"/>
      <c r="G448" s="37"/>
      <c r="H448" s="37"/>
      <c r="I448" s="37"/>
      <c r="J448" s="38"/>
    </row>
    <row r="449" ht="28.8">
      <c r="A449" s="29" t="s">
        <v>32</v>
      </c>
      <c r="B449" s="36"/>
      <c r="C449" s="37"/>
      <c r="D449" s="37"/>
      <c r="E449" s="31" t="s">
        <v>662</v>
      </c>
      <c r="F449" s="37"/>
      <c r="G449" s="37"/>
      <c r="H449" s="37"/>
      <c r="I449" s="37"/>
      <c r="J449" s="38"/>
    </row>
    <row r="450">
      <c r="A450" s="29" t="s">
        <v>25</v>
      </c>
      <c r="B450" s="29">
        <v>109</v>
      </c>
      <c r="C450" s="30" t="s">
        <v>663</v>
      </c>
      <c r="D450" s="29" t="s">
        <v>27</v>
      </c>
      <c r="E450" s="31" t="s">
        <v>664</v>
      </c>
      <c r="F450" s="32" t="s">
        <v>41</v>
      </c>
      <c r="G450" s="33">
        <v>150</v>
      </c>
      <c r="H450" s="34">
        <v>0</v>
      </c>
      <c r="I450" s="34">
        <f>ROUND(G450*H450,P4)</f>
        <v>0</v>
      </c>
      <c r="J450" s="29"/>
      <c r="O450" s="35">
        <f>I450*0.21</f>
        <v>0</v>
      </c>
      <c r="P450">
        <v>3</v>
      </c>
    </row>
    <row r="451">
      <c r="A451" s="29" t="s">
        <v>30</v>
      </c>
      <c r="B451" s="36"/>
      <c r="C451" s="37"/>
      <c r="D451" s="37"/>
      <c r="E451" s="40" t="s">
        <v>27</v>
      </c>
      <c r="F451" s="37"/>
      <c r="G451" s="37"/>
      <c r="H451" s="37"/>
      <c r="I451" s="37"/>
      <c r="J451" s="38"/>
    </row>
    <row r="452">
      <c r="A452" s="29" t="s">
        <v>43</v>
      </c>
      <c r="B452" s="36"/>
      <c r="C452" s="37"/>
      <c r="D452" s="37"/>
      <c r="E452" s="39" t="s">
        <v>665</v>
      </c>
      <c r="F452" s="37"/>
      <c r="G452" s="37"/>
      <c r="H452" s="37"/>
      <c r="I452" s="37"/>
      <c r="J452" s="38"/>
    </row>
    <row r="453" ht="28.8">
      <c r="A453" s="29" t="s">
        <v>32</v>
      </c>
      <c r="B453" s="36"/>
      <c r="C453" s="37"/>
      <c r="D453" s="37"/>
      <c r="E453" s="31" t="s">
        <v>662</v>
      </c>
      <c r="F453" s="37"/>
      <c r="G453" s="37"/>
      <c r="H453" s="37"/>
      <c r="I453" s="37"/>
      <c r="J453" s="38"/>
    </row>
    <row r="454">
      <c r="A454" s="29" t="s">
        <v>25</v>
      </c>
      <c r="B454" s="29">
        <v>110</v>
      </c>
      <c r="C454" s="30" t="s">
        <v>666</v>
      </c>
      <c r="D454" s="29" t="s">
        <v>27</v>
      </c>
      <c r="E454" s="31" t="s">
        <v>667</v>
      </c>
      <c r="F454" s="32" t="s">
        <v>660</v>
      </c>
      <c r="G454" s="33">
        <v>220.059</v>
      </c>
      <c r="H454" s="34">
        <v>0</v>
      </c>
      <c r="I454" s="34">
        <f>ROUND(G454*H454,P4)</f>
        <v>0</v>
      </c>
      <c r="J454" s="29"/>
      <c r="O454" s="35">
        <f>I454*0.21</f>
        <v>0</v>
      </c>
      <c r="P454">
        <v>3</v>
      </c>
    </row>
    <row r="455" ht="86.4">
      <c r="A455" s="29" t="s">
        <v>30</v>
      </c>
      <c r="B455" s="36"/>
      <c r="C455" s="37"/>
      <c r="D455" s="37"/>
      <c r="E455" s="31" t="s">
        <v>668</v>
      </c>
      <c r="F455" s="37"/>
      <c r="G455" s="37"/>
      <c r="H455" s="37"/>
      <c r="I455" s="37"/>
      <c r="J455" s="38"/>
    </row>
    <row r="456" ht="57.6">
      <c r="A456" s="29" t="s">
        <v>43</v>
      </c>
      <c r="B456" s="36"/>
      <c r="C456" s="37"/>
      <c r="D456" s="37"/>
      <c r="E456" s="39" t="s">
        <v>669</v>
      </c>
      <c r="F456" s="37"/>
      <c r="G456" s="37"/>
      <c r="H456" s="37"/>
      <c r="I456" s="37"/>
      <c r="J456" s="38"/>
    </row>
    <row r="457" ht="43.2">
      <c r="A457" s="29" t="s">
        <v>32</v>
      </c>
      <c r="B457" s="36"/>
      <c r="C457" s="37"/>
      <c r="D457" s="37"/>
      <c r="E457" s="31" t="s">
        <v>670</v>
      </c>
      <c r="F457" s="37"/>
      <c r="G457" s="37"/>
      <c r="H457" s="37"/>
      <c r="I457" s="37"/>
      <c r="J457" s="38"/>
    </row>
    <row r="458">
      <c r="A458" s="29" t="s">
        <v>25</v>
      </c>
      <c r="B458" s="29">
        <v>111</v>
      </c>
      <c r="C458" s="30" t="s">
        <v>671</v>
      </c>
      <c r="D458" s="29" t="s">
        <v>27</v>
      </c>
      <c r="E458" s="31" t="s">
        <v>672</v>
      </c>
      <c r="F458" s="32" t="s">
        <v>64</v>
      </c>
      <c r="G458" s="33">
        <v>33.170000000000002</v>
      </c>
      <c r="H458" s="34">
        <v>0</v>
      </c>
      <c r="I458" s="34">
        <f>ROUND(G458*H458,P4)</f>
        <v>0</v>
      </c>
      <c r="J458" s="29"/>
      <c r="O458" s="35">
        <f>I458*0.21</f>
        <v>0</v>
      </c>
      <c r="P458">
        <v>3</v>
      </c>
    </row>
    <row r="459">
      <c r="A459" s="29" t="s">
        <v>30</v>
      </c>
      <c r="B459" s="36"/>
      <c r="C459" s="37"/>
      <c r="D459" s="37"/>
      <c r="E459" s="31" t="s">
        <v>266</v>
      </c>
      <c r="F459" s="37"/>
      <c r="G459" s="37"/>
      <c r="H459" s="37"/>
      <c r="I459" s="37"/>
      <c r="J459" s="38"/>
    </row>
    <row r="460">
      <c r="A460" s="29" t="s">
        <v>43</v>
      </c>
      <c r="B460" s="36"/>
      <c r="C460" s="37"/>
      <c r="D460" s="37"/>
      <c r="E460" s="39" t="s">
        <v>673</v>
      </c>
      <c r="F460" s="37"/>
      <c r="G460" s="37"/>
      <c r="H460" s="37"/>
      <c r="I460" s="37"/>
      <c r="J460" s="38"/>
    </row>
    <row r="461" ht="144">
      <c r="A461" s="29" t="s">
        <v>32</v>
      </c>
      <c r="B461" s="36"/>
      <c r="C461" s="37"/>
      <c r="D461" s="37"/>
      <c r="E461" s="31" t="s">
        <v>674</v>
      </c>
      <c r="F461" s="37"/>
      <c r="G461" s="37"/>
      <c r="H461" s="37"/>
      <c r="I461" s="37"/>
      <c r="J461" s="38"/>
    </row>
    <row r="462">
      <c r="A462" s="29" t="s">
        <v>25</v>
      </c>
      <c r="B462" s="29">
        <v>112</v>
      </c>
      <c r="C462" s="30" t="s">
        <v>675</v>
      </c>
      <c r="D462" s="29" t="s">
        <v>27</v>
      </c>
      <c r="E462" s="31" t="s">
        <v>676</v>
      </c>
      <c r="F462" s="32" t="s">
        <v>64</v>
      </c>
      <c r="G462" s="33">
        <v>21.524999999999999</v>
      </c>
      <c r="H462" s="34">
        <v>0</v>
      </c>
      <c r="I462" s="34">
        <f>ROUND(G462*H462,P4)</f>
        <v>0</v>
      </c>
      <c r="J462" s="29"/>
      <c r="O462" s="35">
        <f>I462*0.21</f>
        <v>0</v>
      </c>
      <c r="P462">
        <v>3</v>
      </c>
    </row>
    <row r="463" ht="28.8">
      <c r="A463" s="29" t="s">
        <v>30</v>
      </c>
      <c r="B463" s="36"/>
      <c r="C463" s="37"/>
      <c r="D463" s="37"/>
      <c r="E463" s="31" t="s">
        <v>677</v>
      </c>
      <c r="F463" s="37"/>
      <c r="G463" s="37"/>
      <c r="H463" s="37"/>
      <c r="I463" s="37"/>
      <c r="J463" s="38"/>
    </row>
    <row r="464">
      <c r="A464" s="29" t="s">
        <v>43</v>
      </c>
      <c r="B464" s="36"/>
      <c r="C464" s="37"/>
      <c r="D464" s="37"/>
      <c r="E464" s="39" t="s">
        <v>678</v>
      </c>
      <c r="F464" s="37"/>
      <c r="G464" s="37"/>
      <c r="H464" s="37"/>
      <c r="I464" s="37"/>
      <c r="J464" s="38"/>
    </row>
    <row r="465" ht="144">
      <c r="A465" s="29" t="s">
        <v>32</v>
      </c>
      <c r="B465" s="36"/>
      <c r="C465" s="37"/>
      <c r="D465" s="37"/>
      <c r="E465" s="31" t="s">
        <v>674</v>
      </c>
      <c r="F465" s="37"/>
      <c r="G465" s="37"/>
      <c r="H465" s="37"/>
      <c r="I465" s="37"/>
      <c r="J465" s="38"/>
    </row>
    <row r="466" ht="28.8">
      <c r="A466" s="29" t="s">
        <v>25</v>
      </c>
      <c r="B466" s="29">
        <v>113</v>
      </c>
      <c r="C466" s="30" t="s">
        <v>679</v>
      </c>
      <c r="D466" s="29" t="s">
        <v>27</v>
      </c>
      <c r="E466" s="31" t="s">
        <v>680</v>
      </c>
      <c r="F466" s="32" t="s">
        <v>64</v>
      </c>
      <c r="G466" s="33">
        <v>3.4199999999999999</v>
      </c>
      <c r="H466" s="34">
        <v>0</v>
      </c>
      <c r="I466" s="34">
        <f>ROUND(G466*H466,P4)</f>
        <v>0</v>
      </c>
      <c r="J466" s="29"/>
      <c r="O466" s="35">
        <f>I466*0.21</f>
        <v>0</v>
      </c>
      <c r="P466">
        <v>3</v>
      </c>
    </row>
    <row r="467">
      <c r="A467" s="29" t="s">
        <v>30</v>
      </c>
      <c r="B467" s="36"/>
      <c r="C467" s="37"/>
      <c r="D467" s="37"/>
      <c r="E467" s="40" t="s">
        <v>27</v>
      </c>
      <c r="F467" s="37"/>
      <c r="G467" s="37"/>
      <c r="H467" s="37"/>
      <c r="I467" s="37"/>
      <c r="J467" s="38"/>
    </row>
    <row r="468">
      <c r="A468" s="29" t="s">
        <v>43</v>
      </c>
      <c r="B468" s="36"/>
      <c r="C468" s="37"/>
      <c r="D468" s="37"/>
      <c r="E468" s="39" t="s">
        <v>681</v>
      </c>
      <c r="F468" s="37"/>
      <c r="G468" s="37"/>
      <c r="H468" s="37"/>
      <c r="I468" s="37"/>
      <c r="J468" s="38"/>
    </row>
    <row r="469" ht="100.8">
      <c r="A469" s="29" t="s">
        <v>32</v>
      </c>
      <c r="B469" s="36"/>
      <c r="C469" s="37"/>
      <c r="D469" s="37"/>
      <c r="E469" s="31" t="s">
        <v>682</v>
      </c>
      <c r="F469" s="37"/>
      <c r="G469" s="37"/>
      <c r="H469" s="37"/>
      <c r="I469" s="37"/>
      <c r="J469" s="38"/>
    </row>
    <row r="470">
      <c r="A470" s="29" t="s">
        <v>25</v>
      </c>
      <c r="B470" s="29">
        <v>114</v>
      </c>
      <c r="C470" s="30" t="s">
        <v>683</v>
      </c>
      <c r="D470" s="29" t="s">
        <v>27</v>
      </c>
      <c r="E470" s="31" t="s">
        <v>684</v>
      </c>
      <c r="F470" s="32" t="s">
        <v>64</v>
      </c>
      <c r="G470" s="33">
        <v>5.7000000000000002</v>
      </c>
      <c r="H470" s="34">
        <v>0</v>
      </c>
      <c r="I470" s="34">
        <f>ROUND(G470*H470,P4)</f>
        <v>0</v>
      </c>
      <c r="J470" s="29"/>
      <c r="O470" s="35">
        <f>I470*0.21</f>
        <v>0</v>
      </c>
      <c r="P470">
        <v>3</v>
      </c>
    </row>
    <row r="471">
      <c r="A471" s="29" t="s">
        <v>30</v>
      </c>
      <c r="B471" s="36"/>
      <c r="C471" s="37"/>
      <c r="D471" s="37"/>
      <c r="E471" s="40" t="s">
        <v>27</v>
      </c>
      <c r="F471" s="37"/>
      <c r="G471" s="37"/>
      <c r="H471" s="37"/>
      <c r="I471" s="37"/>
      <c r="J471" s="38"/>
    </row>
    <row r="472">
      <c r="A472" s="29" t="s">
        <v>43</v>
      </c>
      <c r="B472" s="36"/>
      <c r="C472" s="37"/>
      <c r="D472" s="37"/>
      <c r="E472" s="39" t="s">
        <v>685</v>
      </c>
      <c r="F472" s="37"/>
      <c r="G472" s="37"/>
      <c r="H472" s="37"/>
      <c r="I472" s="37"/>
      <c r="J472" s="38"/>
    </row>
    <row r="473" ht="129.6">
      <c r="A473" s="29" t="s">
        <v>32</v>
      </c>
      <c r="B473" s="36"/>
      <c r="C473" s="37"/>
      <c r="D473" s="37"/>
      <c r="E473" s="31" t="s">
        <v>686</v>
      </c>
      <c r="F473" s="37"/>
      <c r="G473" s="37"/>
      <c r="H473" s="37"/>
      <c r="I473" s="37"/>
      <c r="J473" s="38"/>
    </row>
    <row r="474">
      <c r="A474" s="29" t="s">
        <v>25</v>
      </c>
      <c r="B474" s="29">
        <v>115</v>
      </c>
      <c r="C474" s="30" t="s">
        <v>687</v>
      </c>
      <c r="D474" s="29" t="s">
        <v>27</v>
      </c>
      <c r="E474" s="31" t="s">
        <v>688</v>
      </c>
      <c r="F474" s="32" t="s">
        <v>64</v>
      </c>
      <c r="G474" s="33">
        <v>19.295000000000002</v>
      </c>
      <c r="H474" s="34">
        <v>0</v>
      </c>
      <c r="I474" s="34">
        <f>ROUND(G474*H474,P4)</f>
        <v>0</v>
      </c>
      <c r="J474" s="29"/>
      <c r="O474" s="35">
        <f>I474*0.21</f>
        <v>0</v>
      </c>
      <c r="P474">
        <v>3</v>
      </c>
    </row>
    <row r="475" ht="28.8">
      <c r="A475" s="29" t="s">
        <v>30</v>
      </c>
      <c r="B475" s="36"/>
      <c r="C475" s="37"/>
      <c r="D475" s="37"/>
      <c r="E475" s="31" t="s">
        <v>689</v>
      </c>
      <c r="F475" s="37"/>
      <c r="G475" s="37"/>
      <c r="H475" s="37"/>
      <c r="I475" s="37"/>
      <c r="J475" s="38"/>
    </row>
    <row r="476">
      <c r="A476" s="29" t="s">
        <v>43</v>
      </c>
      <c r="B476" s="36"/>
      <c r="C476" s="37"/>
      <c r="D476" s="37"/>
      <c r="E476" s="39" t="s">
        <v>690</v>
      </c>
      <c r="F476" s="37"/>
      <c r="G476" s="37"/>
      <c r="H476" s="37"/>
      <c r="I476" s="37"/>
      <c r="J476" s="38"/>
    </row>
    <row r="477" ht="100.8">
      <c r="A477" s="29" t="s">
        <v>32</v>
      </c>
      <c r="B477" s="41"/>
      <c r="C477" s="42"/>
      <c r="D477" s="42"/>
      <c r="E477" s="31" t="s">
        <v>682</v>
      </c>
      <c r="F477" s="42"/>
      <c r="G477" s="42"/>
      <c r="H477" s="42"/>
      <c r="I477" s="42"/>
      <c r="J47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691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691</v>
      </c>
      <c r="D4" s="13"/>
      <c r="E4" s="14" t="s">
        <v>692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693</v>
      </c>
      <c r="D8" s="26"/>
      <c r="E8" s="23" t="s">
        <v>694</v>
      </c>
      <c r="F8" s="26"/>
      <c r="G8" s="26"/>
      <c r="H8" s="26"/>
      <c r="I8" s="27">
        <f>SUMIFS(I9:I11,A9:A11,"P")</f>
        <v>0</v>
      </c>
      <c r="J8" s="28"/>
    </row>
    <row r="9" ht="28.8">
      <c r="A9" s="29" t="s">
        <v>25</v>
      </c>
      <c r="B9" s="29">
        <v>1</v>
      </c>
      <c r="C9" s="30" t="s">
        <v>695</v>
      </c>
      <c r="D9" s="29" t="s">
        <v>27</v>
      </c>
      <c r="E9" s="31" t="s">
        <v>696</v>
      </c>
      <c r="F9" s="32" t="s">
        <v>697</v>
      </c>
      <c r="G9" s="33">
        <v>0.75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41"/>
      <c r="C11" s="42"/>
      <c r="D11" s="42"/>
      <c r="E11" s="44" t="s">
        <v>27</v>
      </c>
      <c r="F11" s="42"/>
      <c r="G11" s="42"/>
      <c r="H11" s="42"/>
      <c r="I11" s="42"/>
      <c r="J1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698</v>
      </c>
      <c r="I3" s="16">
        <f>SUMIFS(I8:I236,A8:A236,"SD")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698</v>
      </c>
      <c r="D4" s="13"/>
      <c r="E4" s="14" t="s">
        <v>699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37</v>
      </c>
      <c r="D8" s="26"/>
      <c r="E8" s="23" t="s">
        <v>38</v>
      </c>
      <c r="F8" s="26"/>
      <c r="G8" s="26"/>
      <c r="H8" s="26"/>
      <c r="I8" s="27">
        <f>SUMIFS(I9:I41,A9:A41,"P")</f>
        <v>0</v>
      </c>
      <c r="J8" s="28"/>
    </row>
    <row r="9">
      <c r="A9" s="29" t="s">
        <v>25</v>
      </c>
      <c r="B9" s="29">
        <v>3</v>
      </c>
      <c r="C9" s="30" t="s">
        <v>700</v>
      </c>
      <c r="D9" s="29" t="s">
        <v>27</v>
      </c>
      <c r="E9" s="31" t="s">
        <v>701</v>
      </c>
      <c r="F9" s="32" t="s">
        <v>702</v>
      </c>
      <c r="G9" s="33">
        <v>8.2959999999999994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5</v>
      </c>
      <c r="C12" s="30" t="s">
        <v>703</v>
      </c>
      <c r="D12" s="29" t="s">
        <v>27</v>
      </c>
      <c r="E12" s="31" t="s">
        <v>704</v>
      </c>
      <c r="F12" s="32" t="s">
        <v>705</v>
      </c>
      <c r="G12" s="33">
        <v>13.6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40" t="s">
        <v>27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25</v>
      </c>
      <c r="B15" s="29">
        <v>6</v>
      </c>
      <c r="C15" s="30" t="s">
        <v>706</v>
      </c>
      <c r="D15" s="29" t="s">
        <v>27</v>
      </c>
      <c r="E15" s="31" t="s">
        <v>707</v>
      </c>
      <c r="F15" s="32" t="s">
        <v>705</v>
      </c>
      <c r="G15" s="33">
        <v>13.6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7</v>
      </c>
      <c r="C18" s="30" t="s">
        <v>708</v>
      </c>
      <c r="D18" s="29" t="s">
        <v>27</v>
      </c>
      <c r="E18" s="31" t="s">
        <v>709</v>
      </c>
      <c r="F18" s="32" t="s">
        <v>702</v>
      </c>
      <c r="G18" s="33">
        <v>8.2959999999999994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8</v>
      </c>
      <c r="C21" s="30" t="s">
        <v>710</v>
      </c>
      <c r="D21" s="29" t="s">
        <v>27</v>
      </c>
      <c r="E21" s="31" t="s">
        <v>711</v>
      </c>
      <c r="F21" s="32" t="s">
        <v>702</v>
      </c>
      <c r="G21" s="33">
        <v>8.2959999999999994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25</v>
      </c>
      <c r="B24" s="29">
        <v>9</v>
      </c>
      <c r="C24" s="30" t="s">
        <v>712</v>
      </c>
      <c r="D24" s="29" t="s">
        <v>27</v>
      </c>
      <c r="E24" s="31" t="s">
        <v>713</v>
      </c>
      <c r="F24" s="32" t="s">
        <v>702</v>
      </c>
      <c r="G24" s="33">
        <v>8.2959999999999994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25</v>
      </c>
      <c r="B27" s="29">
        <v>10</v>
      </c>
      <c r="C27" s="30" t="s">
        <v>714</v>
      </c>
      <c r="D27" s="29" t="s">
        <v>27</v>
      </c>
      <c r="E27" s="31" t="s">
        <v>715</v>
      </c>
      <c r="F27" s="32" t="s">
        <v>697</v>
      </c>
      <c r="G27" s="33">
        <v>16.591999999999999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25</v>
      </c>
      <c r="B30" s="29">
        <v>11</v>
      </c>
      <c r="C30" s="30" t="s">
        <v>716</v>
      </c>
      <c r="D30" s="29" t="s">
        <v>27</v>
      </c>
      <c r="E30" s="31" t="s">
        <v>717</v>
      </c>
      <c r="F30" s="32" t="s">
        <v>702</v>
      </c>
      <c r="G30" s="33">
        <v>3.9039999999999999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25</v>
      </c>
      <c r="B33" s="29">
        <v>12</v>
      </c>
      <c r="C33" s="30" t="s">
        <v>718</v>
      </c>
      <c r="D33" s="29" t="s">
        <v>27</v>
      </c>
      <c r="E33" s="31" t="s">
        <v>719</v>
      </c>
      <c r="F33" s="32" t="s">
        <v>702</v>
      </c>
      <c r="G33" s="33">
        <v>15.970000000000001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>
      <c r="A36" s="29" t="s">
        <v>25</v>
      </c>
      <c r="B36" s="29">
        <v>13</v>
      </c>
      <c r="C36" s="30" t="s">
        <v>720</v>
      </c>
      <c r="D36" s="29" t="s">
        <v>27</v>
      </c>
      <c r="E36" s="31" t="s">
        <v>721</v>
      </c>
      <c r="F36" s="32" t="s">
        <v>702</v>
      </c>
      <c r="G36" s="33">
        <v>3.6600000000000001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42</v>
      </c>
      <c r="C39" s="30" t="s">
        <v>722</v>
      </c>
      <c r="D39" s="29" t="s">
        <v>27</v>
      </c>
      <c r="E39" s="31" t="s">
        <v>723</v>
      </c>
      <c r="F39" s="32" t="s">
        <v>697</v>
      </c>
      <c r="G39" s="33">
        <v>15.128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724</v>
      </c>
      <c r="D42" s="26"/>
      <c r="E42" s="23" t="s">
        <v>725</v>
      </c>
      <c r="F42" s="26"/>
      <c r="G42" s="26"/>
      <c r="H42" s="26"/>
      <c r="I42" s="27">
        <f>SUMIFS(I43:I48,A43:A48,"P")</f>
        <v>0</v>
      </c>
      <c r="J42" s="28"/>
    </row>
    <row r="43">
      <c r="A43" s="29" t="s">
        <v>25</v>
      </c>
      <c r="B43" s="29">
        <v>1</v>
      </c>
      <c r="C43" s="30" t="s">
        <v>726</v>
      </c>
      <c r="D43" s="29" t="s">
        <v>27</v>
      </c>
      <c r="E43" s="31" t="s">
        <v>727</v>
      </c>
      <c r="F43" s="32" t="s">
        <v>728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2</v>
      </c>
      <c r="C46" s="30" t="s">
        <v>729</v>
      </c>
      <c r="D46" s="29" t="s">
        <v>27</v>
      </c>
      <c r="E46" s="31" t="s">
        <v>730</v>
      </c>
      <c r="F46" s="32" t="s">
        <v>728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3" t="s">
        <v>22</v>
      </c>
      <c r="B49" s="24"/>
      <c r="C49" s="25" t="s">
        <v>731</v>
      </c>
      <c r="D49" s="26"/>
      <c r="E49" s="23" t="s">
        <v>732</v>
      </c>
      <c r="F49" s="26"/>
      <c r="G49" s="26"/>
      <c r="H49" s="26"/>
      <c r="I49" s="27">
        <f>SUMIFS(I50:I55,A50:A55,"P")</f>
        <v>0</v>
      </c>
      <c r="J49" s="28"/>
    </row>
    <row r="50">
      <c r="A50" s="29" t="s">
        <v>25</v>
      </c>
      <c r="B50" s="29">
        <v>71</v>
      </c>
      <c r="C50" s="30" t="s">
        <v>733</v>
      </c>
      <c r="D50" s="29" t="s">
        <v>27</v>
      </c>
      <c r="E50" s="31" t="s">
        <v>734</v>
      </c>
      <c r="F50" s="32" t="s">
        <v>697</v>
      </c>
      <c r="G50" s="33">
        <v>1.8120000000000001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72</v>
      </c>
      <c r="C53" s="30" t="s">
        <v>735</v>
      </c>
      <c r="D53" s="29" t="s">
        <v>27</v>
      </c>
      <c r="E53" s="31" t="s">
        <v>736</v>
      </c>
      <c r="F53" s="32" t="s">
        <v>697</v>
      </c>
      <c r="G53" s="33">
        <v>0.070000000000000007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737</v>
      </c>
      <c r="D56" s="26"/>
      <c r="E56" s="23" t="s">
        <v>738</v>
      </c>
      <c r="F56" s="26"/>
      <c r="G56" s="26"/>
      <c r="H56" s="26"/>
      <c r="I56" s="27">
        <f>SUMIFS(I57:I59,A57:A59,"P")</f>
        <v>0</v>
      </c>
      <c r="J56" s="28"/>
    </row>
    <row r="57" ht="28.8">
      <c r="A57" s="29" t="s">
        <v>25</v>
      </c>
      <c r="B57" s="29">
        <v>70</v>
      </c>
      <c r="C57" s="30" t="s">
        <v>739</v>
      </c>
      <c r="D57" s="29" t="s">
        <v>27</v>
      </c>
      <c r="E57" s="31" t="s">
        <v>740</v>
      </c>
      <c r="F57" s="32" t="s">
        <v>697</v>
      </c>
      <c r="G57" s="33">
        <v>0.75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3" t="s">
        <v>22</v>
      </c>
      <c r="B60" s="24"/>
      <c r="C60" s="25" t="s">
        <v>741</v>
      </c>
      <c r="D60" s="26"/>
      <c r="E60" s="23" t="s">
        <v>742</v>
      </c>
      <c r="F60" s="26"/>
      <c r="G60" s="26"/>
      <c r="H60" s="26"/>
      <c r="I60" s="27">
        <f>SUMIFS(I61:I69,A61:A69,"P")</f>
        <v>0</v>
      </c>
      <c r="J60" s="28"/>
    </row>
    <row r="61">
      <c r="A61" s="29" t="s">
        <v>25</v>
      </c>
      <c r="B61" s="29">
        <v>48</v>
      </c>
      <c r="C61" s="30" t="s">
        <v>743</v>
      </c>
      <c r="D61" s="29" t="s">
        <v>27</v>
      </c>
      <c r="E61" s="31" t="s">
        <v>744</v>
      </c>
      <c r="F61" s="32" t="s">
        <v>745</v>
      </c>
      <c r="G61" s="33">
        <v>24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3.2">
      <c r="A62" s="29" t="s">
        <v>30</v>
      </c>
      <c r="B62" s="36"/>
      <c r="C62" s="37"/>
      <c r="D62" s="37"/>
      <c r="E62" s="31" t="s">
        <v>746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49</v>
      </c>
      <c r="C64" s="30" t="s">
        <v>747</v>
      </c>
      <c r="D64" s="29" t="s">
        <v>27</v>
      </c>
      <c r="E64" s="31" t="s">
        <v>748</v>
      </c>
      <c r="F64" s="32" t="s">
        <v>745</v>
      </c>
      <c r="G64" s="33">
        <v>35.310000000000002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28.8">
      <c r="A67" s="29" t="s">
        <v>25</v>
      </c>
      <c r="B67" s="29">
        <v>50</v>
      </c>
      <c r="C67" s="30" t="s">
        <v>749</v>
      </c>
      <c r="D67" s="29" t="s">
        <v>27</v>
      </c>
      <c r="E67" s="31" t="s">
        <v>750</v>
      </c>
      <c r="F67" s="32" t="s">
        <v>745</v>
      </c>
      <c r="G67" s="33">
        <v>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228</v>
      </c>
      <c r="D70" s="26"/>
      <c r="E70" s="23" t="s">
        <v>387</v>
      </c>
      <c r="F70" s="26"/>
      <c r="G70" s="26"/>
      <c r="H70" s="26"/>
      <c r="I70" s="27">
        <f>SUMIFS(I71:I79,A71:A79,"P")</f>
        <v>0</v>
      </c>
      <c r="J70" s="28"/>
    </row>
    <row r="71" ht="28.8">
      <c r="A71" s="29" t="s">
        <v>25</v>
      </c>
      <c r="B71" s="29">
        <v>26</v>
      </c>
      <c r="C71" s="30" t="s">
        <v>751</v>
      </c>
      <c r="D71" s="29" t="s">
        <v>27</v>
      </c>
      <c r="E71" s="31" t="s">
        <v>752</v>
      </c>
      <c r="F71" s="32" t="s">
        <v>702</v>
      </c>
      <c r="G71" s="33">
        <v>0.29999999999999999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27</v>
      </c>
      <c r="C74" s="30" t="s">
        <v>753</v>
      </c>
      <c r="D74" s="29" t="s">
        <v>27</v>
      </c>
      <c r="E74" s="31" t="s">
        <v>754</v>
      </c>
      <c r="F74" s="32" t="s">
        <v>705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25</v>
      </c>
      <c r="B77" s="29">
        <v>28</v>
      </c>
      <c r="C77" s="30" t="s">
        <v>755</v>
      </c>
      <c r="D77" s="29" t="s">
        <v>27</v>
      </c>
      <c r="E77" s="31" t="s">
        <v>756</v>
      </c>
      <c r="F77" s="32" t="s">
        <v>705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431</v>
      </c>
      <c r="D80" s="26"/>
      <c r="E80" s="23" t="s">
        <v>432</v>
      </c>
      <c r="F80" s="26"/>
      <c r="G80" s="26"/>
      <c r="H80" s="26"/>
      <c r="I80" s="27">
        <f>SUMIFS(I81:I92,A81:A92,"P")</f>
        <v>0</v>
      </c>
      <c r="J80" s="28"/>
    </row>
    <row r="81">
      <c r="A81" s="29" t="s">
        <v>25</v>
      </c>
      <c r="B81" s="29">
        <v>33</v>
      </c>
      <c r="C81" s="30" t="s">
        <v>757</v>
      </c>
      <c r="D81" s="29" t="s">
        <v>27</v>
      </c>
      <c r="E81" s="31" t="s">
        <v>758</v>
      </c>
      <c r="F81" s="32" t="s">
        <v>702</v>
      </c>
      <c r="G81" s="33">
        <v>0.73199999999999998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34</v>
      </c>
      <c r="C84" s="30" t="s">
        <v>759</v>
      </c>
      <c r="D84" s="29" t="s">
        <v>27</v>
      </c>
      <c r="E84" s="31" t="s">
        <v>760</v>
      </c>
      <c r="F84" s="32" t="s">
        <v>702</v>
      </c>
      <c r="G84" s="33">
        <v>0.5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32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35</v>
      </c>
      <c r="C87" s="30" t="s">
        <v>761</v>
      </c>
      <c r="D87" s="29" t="s">
        <v>27</v>
      </c>
      <c r="E87" s="31" t="s">
        <v>762</v>
      </c>
      <c r="F87" s="32" t="s">
        <v>705</v>
      </c>
      <c r="G87" s="33">
        <v>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41</v>
      </c>
      <c r="C90" s="30" t="s">
        <v>763</v>
      </c>
      <c r="D90" s="29" t="s">
        <v>27</v>
      </c>
      <c r="E90" s="31" t="s">
        <v>764</v>
      </c>
      <c r="F90" s="32" t="s">
        <v>697</v>
      </c>
      <c r="G90" s="33">
        <v>0.73199999999999998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534</v>
      </c>
      <c r="D93" s="26"/>
      <c r="E93" s="23" t="s">
        <v>535</v>
      </c>
      <c r="F93" s="26"/>
      <c r="G93" s="26"/>
      <c r="H93" s="26"/>
      <c r="I93" s="27">
        <f>SUMIFS(I94:I111,A94:A111,"P")</f>
        <v>0</v>
      </c>
      <c r="J93" s="28"/>
    </row>
    <row r="94">
      <c r="A94" s="29" t="s">
        <v>25</v>
      </c>
      <c r="B94" s="29">
        <v>4</v>
      </c>
      <c r="C94" s="30" t="s">
        <v>765</v>
      </c>
      <c r="D94" s="29" t="s">
        <v>27</v>
      </c>
      <c r="E94" s="31" t="s">
        <v>766</v>
      </c>
      <c r="F94" s="32" t="s">
        <v>697</v>
      </c>
      <c r="G94" s="33">
        <v>0.089999999999999997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767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43</v>
      </c>
      <c r="C97" s="30" t="s">
        <v>768</v>
      </c>
      <c r="D97" s="29" t="s">
        <v>27</v>
      </c>
      <c r="E97" s="31" t="s">
        <v>769</v>
      </c>
      <c r="F97" s="32" t="s">
        <v>705</v>
      </c>
      <c r="G97" s="33">
        <v>11.304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>
      <c r="A100" s="29" t="s">
        <v>25</v>
      </c>
      <c r="B100" s="29">
        <v>44</v>
      </c>
      <c r="C100" s="30" t="s">
        <v>770</v>
      </c>
      <c r="D100" s="29" t="s">
        <v>27</v>
      </c>
      <c r="E100" s="31" t="s">
        <v>771</v>
      </c>
      <c r="F100" s="32" t="s">
        <v>705</v>
      </c>
      <c r="G100" s="33">
        <v>9.4199999999999999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40" t="s">
        <v>27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46</v>
      </c>
      <c r="C103" s="30" t="s">
        <v>772</v>
      </c>
      <c r="D103" s="29" t="s">
        <v>27</v>
      </c>
      <c r="E103" s="31" t="s">
        <v>773</v>
      </c>
      <c r="F103" s="32" t="s">
        <v>745</v>
      </c>
      <c r="G103" s="33">
        <v>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40" t="s">
        <v>27</v>
      </c>
      <c r="F105" s="37"/>
      <c r="G105" s="37"/>
      <c r="H105" s="37"/>
      <c r="I105" s="37"/>
      <c r="J105" s="38"/>
    </row>
    <row r="106" ht="28.8">
      <c r="A106" s="29" t="s">
        <v>25</v>
      </c>
      <c r="B106" s="29">
        <v>47</v>
      </c>
      <c r="C106" s="30" t="s">
        <v>774</v>
      </c>
      <c r="D106" s="29" t="s">
        <v>27</v>
      </c>
      <c r="E106" s="31" t="s">
        <v>775</v>
      </c>
      <c r="F106" s="32" t="s">
        <v>705</v>
      </c>
      <c r="G106" s="33">
        <v>20.724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73</v>
      </c>
      <c r="C109" s="30" t="s">
        <v>776</v>
      </c>
      <c r="D109" s="29" t="s">
        <v>27</v>
      </c>
      <c r="E109" s="31" t="s">
        <v>777</v>
      </c>
      <c r="F109" s="32" t="s">
        <v>697</v>
      </c>
      <c r="G109" s="33">
        <v>0.037999999999999999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574</v>
      </c>
      <c r="D112" s="26"/>
      <c r="E112" s="23" t="s">
        <v>575</v>
      </c>
      <c r="F112" s="26"/>
      <c r="G112" s="26"/>
      <c r="H112" s="26"/>
      <c r="I112" s="27">
        <f>SUMIFS(I113:I217,A113:A217,"P")</f>
        <v>0</v>
      </c>
      <c r="J112" s="28"/>
    </row>
    <row r="113">
      <c r="A113" s="29" t="s">
        <v>25</v>
      </c>
      <c r="B113" s="29">
        <v>14</v>
      </c>
      <c r="C113" s="30" t="s">
        <v>778</v>
      </c>
      <c r="D113" s="29" t="s">
        <v>27</v>
      </c>
      <c r="E113" s="31" t="s">
        <v>779</v>
      </c>
      <c r="F113" s="32" t="s">
        <v>780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15</v>
      </c>
      <c r="C116" s="30" t="s">
        <v>781</v>
      </c>
      <c r="D116" s="29" t="s">
        <v>27</v>
      </c>
      <c r="E116" s="31" t="s">
        <v>782</v>
      </c>
      <c r="F116" s="32" t="s">
        <v>780</v>
      </c>
      <c r="G116" s="33">
        <v>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0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 ht="28.8">
      <c r="A119" s="29" t="s">
        <v>25</v>
      </c>
      <c r="B119" s="29">
        <v>16</v>
      </c>
      <c r="C119" s="30" t="s">
        <v>783</v>
      </c>
      <c r="D119" s="29" t="s">
        <v>27</v>
      </c>
      <c r="E119" s="31" t="s">
        <v>784</v>
      </c>
      <c r="F119" s="32" t="s">
        <v>745</v>
      </c>
      <c r="G119" s="33">
        <v>35.840000000000003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40" t="s">
        <v>27</v>
      </c>
      <c r="F121" s="37"/>
      <c r="G121" s="37"/>
      <c r="H121" s="37"/>
      <c r="I121" s="37"/>
      <c r="J121" s="38"/>
    </row>
    <row r="122">
      <c r="A122" s="29" t="s">
        <v>25</v>
      </c>
      <c r="B122" s="29">
        <v>17</v>
      </c>
      <c r="C122" s="30" t="s">
        <v>785</v>
      </c>
      <c r="D122" s="29" t="s">
        <v>27</v>
      </c>
      <c r="E122" s="31" t="s">
        <v>786</v>
      </c>
      <c r="F122" s="32" t="s">
        <v>780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18</v>
      </c>
      <c r="C125" s="30" t="s">
        <v>787</v>
      </c>
      <c r="D125" s="29" t="s">
        <v>27</v>
      </c>
      <c r="E125" s="31" t="s">
        <v>788</v>
      </c>
      <c r="F125" s="32" t="s">
        <v>780</v>
      </c>
      <c r="G125" s="33">
        <v>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19</v>
      </c>
      <c r="C128" s="30" t="s">
        <v>789</v>
      </c>
      <c r="D128" s="29" t="s">
        <v>27</v>
      </c>
      <c r="E128" s="31" t="s">
        <v>790</v>
      </c>
      <c r="F128" s="32" t="s">
        <v>780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0" t="s">
        <v>27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20</v>
      </c>
      <c r="C131" s="30" t="s">
        <v>791</v>
      </c>
      <c r="D131" s="29" t="s">
        <v>27</v>
      </c>
      <c r="E131" s="31" t="s">
        <v>792</v>
      </c>
      <c r="F131" s="32" t="s">
        <v>780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21</v>
      </c>
      <c r="C134" s="30" t="s">
        <v>793</v>
      </c>
      <c r="D134" s="29" t="s">
        <v>27</v>
      </c>
      <c r="E134" s="31" t="s">
        <v>794</v>
      </c>
      <c r="F134" s="32" t="s">
        <v>780</v>
      </c>
      <c r="G134" s="33">
        <v>12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22</v>
      </c>
      <c r="C137" s="30" t="s">
        <v>795</v>
      </c>
      <c r="D137" s="29" t="s">
        <v>27</v>
      </c>
      <c r="E137" s="31" t="s">
        <v>796</v>
      </c>
      <c r="F137" s="32" t="s">
        <v>780</v>
      </c>
      <c r="G137" s="33">
        <v>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23</v>
      </c>
      <c r="C140" s="30" t="s">
        <v>797</v>
      </c>
      <c r="D140" s="29" t="s">
        <v>27</v>
      </c>
      <c r="E140" s="31" t="s">
        <v>798</v>
      </c>
      <c r="F140" s="32" t="s">
        <v>780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32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24</v>
      </c>
      <c r="C143" s="30" t="s">
        <v>799</v>
      </c>
      <c r="D143" s="29" t="s">
        <v>27</v>
      </c>
      <c r="E143" s="31" t="s">
        <v>800</v>
      </c>
      <c r="F143" s="32" t="s">
        <v>780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40" t="s">
        <v>27</v>
      </c>
      <c r="F145" s="37"/>
      <c r="G145" s="37"/>
      <c r="H145" s="37"/>
      <c r="I145" s="37"/>
      <c r="J145" s="38"/>
    </row>
    <row r="146">
      <c r="A146" s="29" t="s">
        <v>25</v>
      </c>
      <c r="B146" s="29">
        <v>25</v>
      </c>
      <c r="C146" s="30" t="s">
        <v>801</v>
      </c>
      <c r="D146" s="29" t="s">
        <v>27</v>
      </c>
      <c r="E146" s="31" t="s">
        <v>802</v>
      </c>
      <c r="F146" s="32" t="s">
        <v>780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30</v>
      </c>
      <c r="C149" s="30" t="s">
        <v>803</v>
      </c>
      <c r="D149" s="29" t="s">
        <v>27</v>
      </c>
      <c r="E149" s="31" t="s">
        <v>804</v>
      </c>
      <c r="F149" s="32" t="s">
        <v>780</v>
      </c>
      <c r="G149" s="33">
        <v>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25</v>
      </c>
      <c r="B152" s="29">
        <v>37</v>
      </c>
      <c r="C152" s="30" t="s">
        <v>805</v>
      </c>
      <c r="D152" s="29" t="s">
        <v>27</v>
      </c>
      <c r="E152" s="31" t="s">
        <v>806</v>
      </c>
      <c r="F152" s="32" t="s">
        <v>780</v>
      </c>
      <c r="G152" s="33">
        <v>6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0" t="s">
        <v>27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38</v>
      </c>
      <c r="C155" s="30" t="s">
        <v>807</v>
      </c>
      <c r="D155" s="29" t="s">
        <v>27</v>
      </c>
      <c r="E155" s="31" t="s">
        <v>808</v>
      </c>
      <c r="F155" s="32" t="s">
        <v>780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40" t="s">
        <v>27</v>
      </c>
      <c r="F157" s="37"/>
      <c r="G157" s="37"/>
      <c r="H157" s="37"/>
      <c r="I157" s="37"/>
      <c r="J157" s="38"/>
    </row>
    <row r="158" ht="28.8">
      <c r="A158" s="29" t="s">
        <v>25</v>
      </c>
      <c r="B158" s="29">
        <v>39</v>
      </c>
      <c r="C158" s="30" t="s">
        <v>809</v>
      </c>
      <c r="D158" s="29" t="s">
        <v>27</v>
      </c>
      <c r="E158" s="31" t="s">
        <v>810</v>
      </c>
      <c r="F158" s="32" t="s">
        <v>780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 ht="28.8">
      <c r="A161" s="29" t="s">
        <v>25</v>
      </c>
      <c r="B161" s="29">
        <v>40</v>
      </c>
      <c r="C161" s="30" t="s">
        <v>811</v>
      </c>
      <c r="D161" s="29" t="s">
        <v>27</v>
      </c>
      <c r="E161" s="31" t="s">
        <v>812</v>
      </c>
      <c r="F161" s="32" t="s">
        <v>780</v>
      </c>
      <c r="G161" s="33">
        <v>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0" t="s">
        <v>27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>
      <c r="A164" s="29" t="s">
        <v>25</v>
      </c>
      <c r="B164" s="29">
        <v>45</v>
      </c>
      <c r="C164" s="30" t="s">
        <v>813</v>
      </c>
      <c r="D164" s="29" t="s">
        <v>27</v>
      </c>
      <c r="E164" s="31" t="s">
        <v>814</v>
      </c>
      <c r="F164" s="32" t="s">
        <v>745</v>
      </c>
      <c r="G164" s="33">
        <v>6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815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40" t="s">
        <v>27</v>
      </c>
      <c r="F166" s="37"/>
      <c r="G166" s="37"/>
      <c r="H166" s="37"/>
      <c r="I166" s="37"/>
      <c r="J166" s="38"/>
    </row>
    <row r="167" ht="28.8">
      <c r="A167" s="29" t="s">
        <v>25</v>
      </c>
      <c r="B167" s="29">
        <v>51</v>
      </c>
      <c r="C167" s="30" t="s">
        <v>816</v>
      </c>
      <c r="D167" s="29" t="s">
        <v>27</v>
      </c>
      <c r="E167" s="31" t="s">
        <v>817</v>
      </c>
      <c r="F167" s="32" t="s">
        <v>780</v>
      </c>
      <c r="G167" s="33">
        <v>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 ht="28.8">
      <c r="A170" s="29" t="s">
        <v>25</v>
      </c>
      <c r="B170" s="29">
        <v>52</v>
      </c>
      <c r="C170" s="30" t="s">
        <v>818</v>
      </c>
      <c r="D170" s="29" t="s">
        <v>525</v>
      </c>
      <c r="E170" s="31" t="s">
        <v>819</v>
      </c>
      <c r="F170" s="32" t="s">
        <v>745</v>
      </c>
      <c r="G170" s="33">
        <v>24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820</v>
      </c>
      <c r="F171" s="37"/>
      <c r="G171" s="37"/>
      <c r="H171" s="37"/>
      <c r="I171" s="37"/>
      <c r="J171" s="38"/>
    </row>
    <row r="172" ht="288">
      <c r="A172" s="29" t="s">
        <v>32</v>
      </c>
      <c r="B172" s="36"/>
      <c r="C172" s="37"/>
      <c r="D172" s="37"/>
      <c r="E172" s="31" t="s">
        <v>821</v>
      </c>
      <c r="F172" s="37"/>
      <c r="G172" s="37"/>
      <c r="H172" s="37"/>
      <c r="I172" s="37"/>
      <c r="J172" s="38"/>
    </row>
    <row r="173" ht="28.8">
      <c r="A173" s="29" t="s">
        <v>25</v>
      </c>
      <c r="B173" s="29">
        <v>53</v>
      </c>
      <c r="C173" s="30" t="s">
        <v>822</v>
      </c>
      <c r="D173" s="29" t="s">
        <v>27</v>
      </c>
      <c r="E173" s="31" t="s">
        <v>823</v>
      </c>
      <c r="F173" s="32" t="s">
        <v>780</v>
      </c>
      <c r="G173" s="33">
        <v>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40" t="s">
        <v>27</v>
      </c>
      <c r="F174" s="37"/>
      <c r="G174" s="37"/>
      <c r="H174" s="37"/>
      <c r="I174" s="37"/>
      <c r="J174" s="38"/>
    </row>
    <row r="175">
      <c r="A175" s="29" t="s">
        <v>32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28.8">
      <c r="A176" s="29" t="s">
        <v>25</v>
      </c>
      <c r="B176" s="29">
        <v>54</v>
      </c>
      <c r="C176" s="30" t="s">
        <v>824</v>
      </c>
      <c r="D176" s="29" t="s">
        <v>27</v>
      </c>
      <c r="E176" s="31" t="s">
        <v>825</v>
      </c>
      <c r="F176" s="32" t="s">
        <v>780</v>
      </c>
      <c r="G176" s="33">
        <v>2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40" t="s">
        <v>27</v>
      </c>
      <c r="F178" s="37"/>
      <c r="G178" s="37"/>
      <c r="H178" s="37"/>
      <c r="I178" s="37"/>
      <c r="J178" s="38"/>
    </row>
    <row r="179">
      <c r="A179" s="29" t="s">
        <v>25</v>
      </c>
      <c r="B179" s="29">
        <v>55</v>
      </c>
      <c r="C179" s="30" t="s">
        <v>826</v>
      </c>
      <c r="D179" s="29" t="s">
        <v>27</v>
      </c>
      <c r="E179" s="31" t="s">
        <v>827</v>
      </c>
      <c r="F179" s="32" t="s">
        <v>780</v>
      </c>
      <c r="G179" s="33">
        <v>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 ht="28.8">
      <c r="A182" s="29" t="s">
        <v>25</v>
      </c>
      <c r="B182" s="29">
        <v>56</v>
      </c>
      <c r="C182" s="30" t="s">
        <v>828</v>
      </c>
      <c r="D182" s="29" t="s">
        <v>27</v>
      </c>
      <c r="E182" s="31" t="s">
        <v>829</v>
      </c>
      <c r="F182" s="32" t="s">
        <v>745</v>
      </c>
      <c r="G182" s="33">
        <v>35.840000000000003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0" t="s">
        <v>27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25</v>
      </c>
      <c r="B185" s="29">
        <v>57</v>
      </c>
      <c r="C185" s="30" t="s">
        <v>830</v>
      </c>
      <c r="D185" s="29" t="s">
        <v>27</v>
      </c>
      <c r="E185" s="31" t="s">
        <v>831</v>
      </c>
      <c r="F185" s="32" t="s">
        <v>780</v>
      </c>
      <c r="G185" s="33">
        <v>18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0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40" t="s">
        <v>27</v>
      </c>
      <c r="F187" s="37"/>
      <c r="G187" s="37"/>
      <c r="H187" s="37"/>
      <c r="I187" s="37"/>
      <c r="J187" s="38"/>
    </row>
    <row r="188">
      <c r="A188" s="29" t="s">
        <v>25</v>
      </c>
      <c r="B188" s="29">
        <v>58</v>
      </c>
      <c r="C188" s="30" t="s">
        <v>832</v>
      </c>
      <c r="D188" s="29" t="s">
        <v>27</v>
      </c>
      <c r="E188" s="31" t="s">
        <v>833</v>
      </c>
      <c r="F188" s="32" t="s">
        <v>780</v>
      </c>
      <c r="G188" s="33">
        <v>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40" t="s">
        <v>27</v>
      </c>
      <c r="F190" s="37"/>
      <c r="G190" s="37"/>
      <c r="H190" s="37"/>
      <c r="I190" s="37"/>
      <c r="J190" s="38"/>
    </row>
    <row r="191">
      <c r="A191" s="29" t="s">
        <v>25</v>
      </c>
      <c r="B191" s="29">
        <v>59</v>
      </c>
      <c r="C191" s="30" t="s">
        <v>834</v>
      </c>
      <c r="D191" s="29" t="s">
        <v>27</v>
      </c>
      <c r="E191" s="31" t="s">
        <v>835</v>
      </c>
      <c r="F191" s="32" t="s">
        <v>780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27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60</v>
      </c>
      <c r="C194" s="30" t="s">
        <v>836</v>
      </c>
      <c r="D194" s="29" t="s">
        <v>27</v>
      </c>
      <c r="E194" s="31" t="s">
        <v>837</v>
      </c>
      <c r="F194" s="32" t="s">
        <v>780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0" t="s">
        <v>27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40" t="s">
        <v>27</v>
      </c>
      <c r="F196" s="37"/>
      <c r="G196" s="37"/>
      <c r="H196" s="37"/>
      <c r="I196" s="37"/>
      <c r="J196" s="38"/>
    </row>
    <row r="197">
      <c r="A197" s="29" t="s">
        <v>25</v>
      </c>
      <c r="B197" s="29">
        <v>61</v>
      </c>
      <c r="C197" s="30" t="s">
        <v>838</v>
      </c>
      <c r="D197" s="29" t="s">
        <v>27</v>
      </c>
      <c r="E197" s="31" t="s">
        <v>839</v>
      </c>
      <c r="F197" s="32" t="s">
        <v>745</v>
      </c>
      <c r="G197" s="33">
        <v>35.310000000000002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840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25</v>
      </c>
      <c r="B200" s="29">
        <v>62</v>
      </c>
      <c r="C200" s="30" t="s">
        <v>841</v>
      </c>
      <c r="D200" s="29" t="s">
        <v>27</v>
      </c>
      <c r="E200" s="31" t="s">
        <v>842</v>
      </c>
      <c r="F200" s="32" t="s">
        <v>745</v>
      </c>
      <c r="G200" s="33">
        <v>35.310000000000002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1" t="s">
        <v>840</v>
      </c>
      <c r="F201" s="37"/>
      <c r="G201" s="37"/>
      <c r="H201" s="37"/>
      <c r="I201" s="37"/>
      <c r="J201" s="38"/>
    </row>
    <row r="202">
      <c r="A202" s="29" t="s">
        <v>32</v>
      </c>
      <c r="B202" s="36"/>
      <c r="C202" s="37"/>
      <c r="D202" s="37"/>
      <c r="E202" s="40" t="s">
        <v>27</v>
      </c>
      <c r="F202" s="37"/>
      <c r="G202" s="37"/>
      <c r="H202" s="37"/>
      <c r="I202" s="37"/>
      <c r="J202" s="38"/>
    </row>
    <row r="203">
      <c r="A203" s="29" t="s">
        <v>25</v>
      </c>
      <c r="B203" s="29">
        <v>63</v>
      </c>
      <c r="C203" s="30" t="s">
        <v>843</v>
      </c>
      <c r="D203" s="29" t="s">
        <v>27</v>
      </c>
      <c r="E203" s="31" t="s">
        <v>844</v>
      </c>
      <c r="F203" s="32" t="s">
        <v>745</v>
      </c>
      <c r="G203" s="33">
        <v>30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845</v>
      </c>
      <c r="F204" s="37"/>
      <c r="G204" s="37"/>
      <c r="H204" s="37"/>
      <c r="I204" s="37"/>
      <c r="J204" s="38"/>
    </row>
    <row r="205">
      <c r="A205" s="29" t="s">
        <v>32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64</v>
      </c>
      <c r="C206" s="30" t="s">
        <v>846</v>
      </c>
      <c r="D206" s="29" t="s">
        <v>27</v>
      </c>
      <c r="E206" s="31" t="s">
        <v>847</v>
      </c>
      <c r="F206" s="32" t="s">
        <v>745</v>
      </c>
      <c r="G206" s="33">
        <v>30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0" t="s">
        <v>27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40" t="s">
        <v>27</v>
      </c>
      <c r="F208" s="37"/>
      <c r="G208" s="37"/>
      <c r="H208" s="37"/>
      <c r="I208" s="37"/>
      <c r="J208" s="38"/>
    </row>
    <row r="209">
      <c r="A209" s="29" t="s">
        <v>25</v>
      </c>
      <c r="B209" s="29">
        <v>65</v>
      </c>
      <c r="C209" s="30" t="s">
        <v>848</v>
      </c>
      <c r="D209" s="29" t="s">
        <v>27</v>
      </c>
      <c r="E209" s="31" t="s">
        <v>849</v>
      </c>
      <c r="F209" s="32" t="s">
        <v>780</v>
      </c>
      <c r="G209" s="33">
        <v>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40" t="s">
        <v>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66</v>
      </c>
      <c r="C212" s="30" t="s">
        <v>850</v>
      </c>
      <c r="D212" s="29" t="s">
        <v>27</v>
      </c>
      <c r="E212" s="31" t="s">
        <v>851</v>
      </c>
      <c r="F212" s="32" t="s">
        <v>745</v>
      </c>
      <c r="G212" s="33">
        <v>32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32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25</v>
      </c>
      <c r="B215" s="29">
        <v>67</v>
      </c>
      <c r="C215" s="30" t="s">
        <v>852</v>
      </c>
      <c r="D215" s="29" t="s">
        <v>27</v>
      </c>
      <c r="E215" s="31" t="s">
        <v>853</v>
      </c>
      <c r="F215" s="32" t="s">
        <v>745</v>
      </c>
      <c r="G215" s="33">
        <v>6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40" t="s">
        <v>27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>
      <c r="A218" s="23" t="s">
        <v>22</v>
      </c>
      <c r="B218" s="24"/>
      <c r="C218" s="25" t="s">
        <v>84</v>
      </c>
      <c r="D218" s="26"/>
      <c r="E218" s="23" t="s">
        <v>85</v>
      </c>
      <c r="F218" s="26"/>
      <c r="G218" s="26"/>
      <c r="H218" s="26"/>
      <c r="I218" s="27">
        <f>SUMIFS(I219:I236,A219:A236,"P")</f>
        <v>0</v>
      </c>
      <c r="J218" s="28"/>
    </row>
    <row r="219">
      <c r="A219" s="29" t="s">
        <v>25</v>
      </c>
      <c r="B219" s="29">
        <v>29</v>
      </c>
      <c r="C219" s="30" t="s">
        <v>854</v>
      </c>
      <c r="D219" s="29" t="s">
        <v>27</v>
      </c>
      <c r="E219" s="31" t="s">
        <v>855</v>
      </c>
      <c r="F219" s="32" t="s">
        <v>780</v>
      </c>
      <c r="G219" s="33">
        <v>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40" t="s">
        <v>27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40" t="s">
        <v>27</v>
      </c>
      <c r="F221" s="37"/>
      <c r="G221" s="37"/>
      <c r="H221" s="37"/>
      <c r="I221" s="37"/>
      <c r="J221" s="38"/>
    </row>
    <row r="222">
      <c r="A222" s="29" t="s">
        <v>25</v>
      </c>
      <c r="B222" s="29">
        <v>31</v>
      </c>
      <c r="C222" s="30" t="s">
        <v>856</v>
      </c>
      <c r="D222" s="29" t="s">
        <v>27</v>
      </c>
      <c r="E222" s="31" t="s">
        <v>857</v>
      </c>
      <c r="F222" s="32" t="s">
        <v>780</v>
      </c>
      <c r="G222" s="33">
        <v>3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40" t="s">
        <v>27</v>
      </c>
      <c r="F223" s="37"/>
      <c r="G223" s="37"/>
      <c r="H223" s="37"/>
      <c r="I223" s="37"/>
      <c r="J223" s="38"/>
    </row>
    <row r="224">
      <c r="A224" s="29" t="s">
        <v>32</v>
      </c>
      <c r="B224" s="36"/>
      <c r="C224" s="37"/>
      <c r="D224" s="37"/>
      <c r="E224" s="40" t="s">
        <v>27</v>
      </c>
      <c r="F224" s="37"/>
      <c r="G224" s="37"/>
      <c r="H224" s="37"/>
      <c r="I224" s="37"/>
      <c r="J224" s="38"/>
    </row>
    <row r="225">
      <c r="A225" s="29" t="s">
        <v>25</v>
      </c>
      <c r="B225" s="29">
        <v>32</v>
      </c>
      <c r="C225" s="30" t="s">
        <v>858</v>
      </c>
      <c r="D225" s="29" t="s">
        <v>27</v>
      </c>
      <c r="E225" s="31" t="s">
        <v>859</v>
      </c>
      <c r="F225" s="32" t="s">
        <v>780</v>
      </c>
      <c r="G225" s="33">
        <v>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40" t="s">
        <v>27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>
      <c r="A228" s="29" t="s">
        <v>25</v>
      </c>
      <c r="B228" s="29">
        <v>36</v>
      </c>
      <c r="C228" s="30" t="s">
        <v>860</v>
      </c>
      <c r="D228" s="29" t="s">
        <v>27</v>
      </c>
      <c r="E228" s="31" t="s">
        <v>861</v>
      </c>
      <c r="F228" s="32" t="s">
        <v>780</v>
      </c>
      <c r="G228" s="33">
        <v>6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40" t="s">
        <v>27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 ht="28.8">
      <c r="A231" s="29" t="s">
        <v>25</v>
      </c>
      <c r="B231" s="29">
        <v>68</v>
      </c>
      <c r="C231" s="30" t="s">
        <v>862</v>
      </c>
      <c r="D231" s="29" t="s">
        <v>27</v>
      </c>
      <c r="E231" s="31" t="s">
        <v>863</v>
      </c>
      <c r="F231" s="32" t="s">
        <v>780</v>
      </c>
      <c r="G231" s="33">
        <v>6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>
      <c r="A234" s="29" t="s">
        <v>25</v>
      </c>
      <c r="B234" s="29">
        <v>69</v>
      </c>
      <c r="C234" s="30" t="s">
        <v>864</v>
      </c>
      <c r="D234" s="29" t="s">
        <v>27</v>
      </c>
      <c r="E234" s="31" t="s">
        <v>865</v>
      </c>
      <c r="F234" s="32" t="s">
        <v>702</v>
      </c>
      <c r="G234" s="33">
        <v>0.29999999999999999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0" t="s">
        <v>27</v>
      </c>
      <c r="F235" s="37"/>
      <c r="G235" s="37"/>
      <c r="H235" s="37"/>
      <c r="I235" s="37"/>
      <c r="J235" s="38"/>
    </row>
    <row r="236">
      <c r="A236" s="29" t="s">
        <v>32</v>
      </c>
      <c r="B236" s="41"/>
      <c r="C236" s="42"/>
      <c r="D236" s="42"/>
      <c r="E236" s="44" t="s">
        <v>27</v>
      </c>
      <c r="F236" s="42"/>
      <c r="G236" s="42"/>
      <c r="H236" s="42"/>
      <c r="I236" s="42"/>
      <c r="J23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2025-11-21T07:03:37Z</dcterms:created>
  <dcterms:modified xsi:type="dcterms:W3CDTF">2025-11-21T07:03:37Z</dcterms:modified>
</cp:coreProperties>
</file>